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.ropiak\Desktop\"/>
    </mc:Choice>
  </mc:AlternateContent>
  <xr:revisionPtr revIDLastSave="0" documentId="8_{C51DA6E8-E6E3-4FD7-A913-4E44C198145F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IWZ 2025" sheetId="1" r:id="rId1"/>
  </sheets>
  <definedNames>
    <definedName name="_xlnm._FilterDatabase" localSheetId="0" hidden="1">'IWZ 2025'!$B$2:$G$119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9" i="1" l="1"/>
  <c r="G4" i="1" l="1"/>
  <c r="G3" i="1" l="1"/>
  <c r="G6" i="1"/>
  <c r="G16" i="1"/>
  <c r="G28" i="1"/>
  <c r="G40" i="1"/>
  <c r="G52" i="1"/>
  <c r="G64" i="1"/>
  <c r="G76" i="1"/>
  <c r="G88" i="1"/>
  <c r="G100" i="1"/>
  <c r="G112" i="1"/>
  <c r="G89" i="1"/>
  <c r="G113" i="1"/>
  <c r="G18" i="1"/>
  <c r="G54" i="1"/>
  <c r="G78" i="1"/>
  <c r="G102" i="1"/>
  <c r="G45" i="1"/>
  <c r="G93" i="1"/>
  <c r="G71" i="1"/>
  <c r="G60" i="1"/>
  <c r="G13" i="1"/>
  <c r="G26" i="1"/>
  <c r="G98" i="1"/>
  <c r="G63" i="1"/>
  <c r="G99" i="1"/>
  <c r="G17" i="1"/>
  <c r="G29" i="1"/>
  <c r="G41" i="1"/>
  <c r="G53" i="1"/>
  <c r="G65" i="1"/>
  <c r="G77" i="1"/>
  <c r="G101" i="1"/>
  <c r="G30" i="1"/>
  <c r="G42" i="1"/>
  <c r="G66" i="1"/>
  <c r="G90" i="1"/>
  <c r="G114" i="1"/>
  <c r="G33" i="1"/>
  <c r="G69" i="1"/>
  <c r="G117" i="1"/>
  <c r="G72" i="1"/>
  <c r="G25" i="1"/>
  <c r="G85" i="1"/>
  <c r="G50" i="1"/>
  <c r="G110" i="1"/>
  <c r="G5" i="1"/>
  <c r="G7" i="1"/>
  <c r="G19" i="1"/>
  <c r="G31" i="1"/>
  <c r="G43" i="1"/>
  <c r="G55" i="1"/>
  <c r="G67" i="1"/>
  <c r="G79" i="1"/>
  <c r="G91" i="1"/>
  <c r="G103" i="1"/>
  <c r="G115" i="1"/>
  <c r="G80" i="1"/>
  <c r="G104" i="1"/>
  <c r="G21" i="1"/>
  <c r="G57" i="1"/>
  <c r="G105" i="1"/>
  <c r="G107" i="1"/>
  <c r="G12" i="1"/>
  <c r="G96" i="1"/>
  <c r="G49" i="1"/>
  <c r="G109" i="1"/>
  <c r="G62" i="1"/>
  <c r="G27" i="1"/>
  <c r="G87" i="1"/>
  <c r="G8" i="1"/>
  <c r="G20" i="1"/>
  <c r="G32" i="1"/>
  <c r="G44" i="1"/>
  <c r="G56" i="1"/>
  <c r="G68" i="1"/>
  <c r="G92" i="1"/>
  <c r="G116" i="1"/>
  <c r="G81" i="1"/>
  <c r="G83" i="1"/>
  <c r="G24" i="1"/>
  <c r="G84" i="1"/>
  <c r="G73" i="1"/>
  <c r="G14" i="1"/>
  <c r="G74" i="1"/>
  <c r="G15" i="1"/>
  <c r="G111" i="1"/>
  <c r="G9" i="1"/>
  <c r="G10" i="1"/>
  <c r="G22" i="1"/>
  <c r="G34" i="1"/>
  <c r="G46" i="1"/>
  <c r="G58" i="1"/>
  <c r="G70" i="1"/>
  <c r="G82" i="1"/>
  <c r="G94" i="1"/>
  <c r="G106" i="1"/>
  <c r="G118" i="1"/>
  <c r="G48" i="1"/>
  <c r="G37" i="1"/>
  <c r="G97" i="1"/>
  <c r="G86" i="1"/>
  <c r="G51" i="1"/>
  <c r="G11" i="1"/>
  <c r="G23" i="1"/>
  <c r="G35" i="1"/>
  <c r="G47" i="1"/>
  <c r="G59" i="1"/>
  <c r="G95" i="1"/>
  <c r="G36" i="1"/>
  <c r="G108" i="1"/>
  <c r="G61" i="1"/>
  <c r="G38" i="1"/>
  <c r="G39" i="1"/>
  <c r="G75" i="1"/>
  <c r="G119" i="1" l="1"/>
</calcChain>
</file>

<file path=xl/sharedStrings.xml><?xml version="1.0" encoding="utf-8"?>
<sst xmlns="http://schemas.openxmlformats.org/spreadsheetml/2006/main" count="301" uniqueCount="124">
  <si>
    <t>BARTOSZYCE</t>
  </si>
  <si>
    <t>BISZTYNEK</t>
  </si>
  <si>
    <t>PIENIĘŻNO</t>
  </si>
  <si>
    <t>PŁOSKINIA</t>
  </si>
  <si>
    <t>DZIAŁDOWO</t>
  </si>
  <si>
    <t>TOLKMICKO</t>
  </si>
  <si>
    <t>KRUKLANKI</t>
  </si>
  <si>
    <t>KISIELICE</t>
  </si>
  <si>
    <t>MIKOŁAJKI</t>
  </si>
  <si>
    <t>BISKUPIEC</t>
  </si>
  <si>
    <t>GRODZICZNO</t>
  </si>
  <si>
    <t>KURZĘTNIK</t>
  </si>
  <si>
    <t>WIELICZKI</t>
  </si>
  <si>
    <t>GIETRZWAŁD</t>
  </si>
  <si>
    <t>JEZIORANY</t>
  </si>
  <si>
    <t>OLSZTYNEK</t>
  </si>
  <si>
    <t>STAWIGUDA</t>
  </si>
  <si>
    <t>DŹWIERZUTY</t>
  </si>
  <si>
    <t>DUBENINKI</t>
  </si>
  <si>
    <t>POZEZDRZE</t>
  </si>
  <si>
    <t>SĘPOPOL</t>
  </si>
  <si>
    <t>BRANIEWO</t>
  </si>
  <si>
    <t>FROMBORK</t>
  </si>
  <si>
    <t>LELKOWO</t>
  </si>
  <si>
    <t>WILCZĘTA</t>
  </si>
  <si>
    <t>IŁOWO-OSADA</t>
  </si>
  <si>
    <t>LIDZBARK</t>
  </si>
  <si>
    <t>PŁOŚNICA</t>
  </si>
  <si>
    <t>RYBNO</t>
  </si>
  <si>
    <t>ELBLĄG</t>
  </si>
  <si>
    <t>GODKOWO</t>
  </si>
  <si>
    <t>MARKUSY</t>
  </si>
  <si>
    <t>MILEJEWO</t>
  </si>
  <si>
    <t>MŁYNARY</t>
  </si>
  <si>
    <t>PASŁĘK</t>
  </si>
  <si>
    <t>RYCHLIKI</t>
  </si>
  <si>
    <t>EŁK</t>
  </si>
  <si>
    <t>KALINOWO</t>
  </si>
  <si>
    <t>PROSTKI</t>
  </si>
  <si>
    <t>GIŻYCKO</t>
  </si>
  <si>
    <t>MIŁKI</t>
  </si>
  <si>
    <t>RYN</t>
  </si>
  <si>
    <t>WYDMINY</t>
  </si>
  <si>
    <t>IŁAWA</t>
  </si>
  <si>
    <t>LUBAWA</t>
  </si>
  <si>
    <t>SUSZ</t>
  </si>
  <si>
    <t>ZALEWO</t>
  </si>
  <si>
    <t>KĘTRZYN</t>
  </si>
  <si>
    <t>BARCIANY</t>
  </si>
  <si>
    <t>KORSZE</t>
  </si>
  <si>
    <t>RESZEL</t>
  </si>
  <si>
    <t>SROKOWO</t>
  </si>
  <si>
    <t>KIWITY</t>
  </si>
  <si>
    <t>LUBOMINO</t>
  </si>
  <si>
    <t>ORNETA</t>
  </si>
  <si>
    <t>MRĄGOWO</t>
  </si>
  <si>
    <t>PIECKI</t>
  </si>
  <si>
    <t>SORKWITY</t>
  </si>
  <si>
    <t>JANOWO</t>
  </si>
  <si>
    <t>KOZŁOWO</t>
  </si>
  <si>
    <t>NIDZICA</t>
  </si>
  <si>
    <t>OLECKO</t>
  </si>
  <si>
    <t>BARCZEWO</t>
  </si>
  <si>
    <t>DYWITY</t>
  </si>
  <si>
    <t>JONKOWO</t>
  </si>
  <si>
    <t>KOLNO</t>
  </si>
  <si>
    <t>PURDA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</si>
  <si>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</si>
  <si>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</si>
  <si>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</si>
  <si>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</si>
  <si>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</si>
  <si>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</si>
  <si>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</si>
  <si>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</si>
  <si>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</si>
  <si>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ORZYSZ</t>
  </si>
  <si>
    <t>PISZ</t>
  </si>
  <si>
    <t>RUCIANE-NIDA</t>
  </si>
  <si>
    <t>SZCZYTNO</t>
  </si>
  <si>
    <t>JEDWABNO</t>
  </si>
  <si>
    <t>PASYM</t>
  </si>
  <si>
    <t>ROZOGI</t>
  </si>
  <si>
    <t>WIELBARK</t>
  </si>
  <si>
    <t>GOŁDAP</t>
  </si>
  <si>
    <t>BUDRY</t>
  </si>
  <si>
    <t>WĘGORZEWO</t>
  </si>
  <si>
    <t>GÓROWO IŁAWECKIE</t>
  </si>
  <si>
    <t>GRONOWO ELBLĄSKIE</t>
  </si>
  <si>
    <t>STARE JUCHY</t>
  </si>
  <si>
    <t>LIDZBARK WARMIŃSKI</t>
  </si>
  <si>
    <t>JANOWIEC KOŚCIELNY</t>
  </si>
  <si>
    <t>NOWE MIASTO LUBAWSKIE</t>
  </si>
  <si>
    <t>KOWALE OLECKIE</t>
  </si>
  <si>
    <t>DOBRE MIASTO</t>
  </si>
  <si>
    <t>BIAŁA PISKA</t>
  </si>
  <si>
    <t>BANIE MAZURSKIE</t>
  </si>
  <si>
    <t>01</t>
  </si>
  <si>
    <t>02</t>
  </si>
  <si>
    <t>03</t>
  </si>
  <si>
    <t>04</t>
  </si>
  <si>
    <t>05</t>
  </si>
  <si>
    <t>06</t>
  </si>
  <si>
    <t>07</t>
  </si>
  <si>
    <t>19</t>
  </si>
  <si>
    <t>08</t>
  </si>
  <si>
    <t>09</t>
  </si>
  <si>
    <t>10</t>
  </si>
  <si>
    <t>Rodzaj gminy</t>
  </si>
  <si>
    <t>Indywidualny wskaźnik zamożności (zł)</t>
  </si>
  <si>
    <t>28</t>
  </si>
  <si>
    <t>62</t>
  </si>
  <si>
    <t>1</t>
  </si>
  <si>
    <t>Olsztyn</t>
  </si>
  <si>
    <t>Elbląg</t>
  </si>
  <si>
    <t>ŚREDNIA</t>
  </si>
  <si>
    <t>Nazwa gminy</t>
  </si>
  <si>
    <t>TERYT</t>
  </si>
  <si>
    <t>Rodzaj gminy:
1 - gmina miejska
2 - gmina wiejska
3 - gmina miejsko-wiejska</t>
  </si>
  <si>
    <t>ŚWIĘTAJNO (powiat olecki)</t>
  </si>
  <si>
    <t>ŚWIĘTAJNO (powiat szczycieński)</t>
  </si>
  <si>
    <t>PONIŻEJ Średniej dla województwa 
3 629,77 zł*</t>
  </si>
  <si>
    <t>* Opracowanie: Departament Polityki Regionalnej, Urząd Marszałkowski Województwa Warmińsko-Mazurskiego w Olsztynie na podstawie danych Ministerstwa Finansów</t>
  </si>
  <si>
    <t>Indywidualny wskaźnik zamożności, o którym mowa w art. 24 ustawy dnia 
1 października 2024 r. o dochodach jednostek samorządu terytorialnego - 2025 r.
(dane Ministerstwa Finansów)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</si>
</sst>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" fontId="0" fillId="0" borderId="1" xfId="0" applyNumberFormat="1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4.35" x14ac:dyDescent="0.5"/>
  <cols>
    <col min="1" max="1" width="31.703125" customWidth="1"/>
    <col min="2" max="2" width="5.703125" customWidth="1"/>
    <col min="3" max="3" width="6.29296875" customWidth="1"/>
    <col min="4" max="4" width="6.1171875" customWidth="1"/>
    <col min="5" max="5" width="7.87890625" customWidth="1"/>
    <col min="6" max="6" width="13.5859375" customWidth="1"/>
    <col min="7" max="7" width="14.87890625" customWidth="1"/>
  </cols>
  <sheetData>
    <row r="1" spans="1:7" ht="55.2" customHeight="1" x14ac:dyDescent="0.5">
      <c r="A1" s="20" t="s">
        <v>123</v>
      </c>
      <c r="B1" s="20"/>
      <c r="C1" s="20"/>
      <c r="D1" s="20"/>
      <c r="E1" s="20"/>
      <c r="F1" s="20"/>
      <c r="G1" s="20"/>
    </row>
    <row r="2" spans="1:7" ht="76.5" customHeight="1" x14ac:dyDescent="0.5">
      <c r="A2" s="3" t="s">
        <v>116</v>
      </c>
      <c r="B2" s="12"/>
      <c r="C2" s="9" t="s">
        <v>117</v>
      </c>
      <c r="D2" s="10"/>
      <c r="E2" s="11" t="s">
        <v>108</v>
      </c>
      <c r="F2" s="4" t="s">
        <v>109</v>
      </c>
      <c r="G2" s="17" t="s">
        <v>121</v>
      </c>
    </row>
    <row r="3" spans="1:7" x14ac:dyDescent="0.5">
      <c r="A3" s="1" t="s">
        <v>96</v>
      </c>
      <c r="B3" s="14">
        <v>28</v>
      </c>
      <c r="C3" s="14">
        <v>18</v>
      </c>
      <c r="D3" s="14" t="s">
        <v>97</v>
      </c>
      <c r="E3" s="5">
        <v>2</v>
      </c>
      <c r="F3" s="2">
        <v>2707.97</v>
      </c>
      <c r="G3" s="18">
        <f t="shared" ref="G3:G34" si="0">IF(F3&lt;$F$119,1,"")</f>
        <v>1</v>
      </c>
    </row>
    <row r="4" spans="1:7" x14ac:dyDescent="0.5">
      <c r="A4" s="1" t="s">
        <v>48</v>
      </c>
      <c r="B4" s="14">
        <v>28</v>
      </c>
      <c r="C4" s="14" t="s">
        <v>105</v>
      </c>
      <c r="D4" s="14" t="s">
        <v>98</v>
      </c>
      <c r="E4" s="5">
        <v>2</v>
      </c>
      <c r="F4" s="2">
        <v>2648.28</v>
      </c>
      <c r="G4" s="18">
        <f t="shared" si="0"/>
        <v>1</v>
      </c>
    </row>
    <row r="5" spans="1:7" x14ac:dyDescent="0.5">
      <c r="A5" s="1" t="s">
        <v>62</v>
      </c>
      <c r="B5" s="14">
        <v>28</v>
      </c>
      <c r="C5" s="14">
        <v>14</v>
      </c>
      <c r="D5" s="14" t="s">
        <v>97</v>
      </c>
      <c r="E5" s="5">
        <v>3</v>
      </c>
      <c r="F5" s="2">
        <v>4423.22</v>
      </c>
      <c r="G5" s="18" t="str">
        <f t="shared" si="0"/>
        <v/>
      </c>
    </row>
    <row r="6" spans="1:7" x14ac:dyDescent="0.5">
      <c r="A6" s="1" t="s">
        <v>0</v>
      </c>
      <c r="B6" s="13">
        <v>28</v>
      </c>
      <c r="C6" s="13" t="s">
        <v>97</v>
      </c>
      <c r="D6" s="13" t="s">
        <v>97</v>
      </c>
      <c r="E6" s="5">
        <v>1</v>
      </c>
      <c r="F6" s="2">
        <v>3475.67</v>
      </c>
      <c r="G6" s="18">
        <f t="shared" si="0"/>
        <v>1</v>
      </c>
    </row>
    <row r="7" spans="1:7" x14ac:dyDescent="0.5">
      <c r="A7" s="1" t="s">
        <v>0</v>
      </c>
      <c r="B7" s="14">
        <v>28</v>
      </c>
      <c r="C7" s="14" t="s">
        <v>97</v>
      </c>
      <c r="D7" s="14" t="s">
        <v>99</v>
      </c>
      <c r="E7" s="5">
        <v>2</v>
      </c>
      <c r="F7" s="2">
        <v>3223.84</v>
      </c>
      <c r="G7" s="18">
        <f t="shared" si="0"/>
        <v>1</v>
      </c>
    </row>
    <row r="8" spans="1:7" x14ac:dyDescent="0.5">
      <c r="A8" s="1" t="s">
        <v>95</v>
      </c>
      <c r="B8" s="14">
        <v>28</v>
      </c>
      <c r="C8" s="14">
        <v>16</v>
      </c>
      <c r="D8" s="14" t="s">
        <v>97</v>
      </c>
      <c r="E8" s="5">
        <v>3</v>
      </c>
      <c r="F8" s="2">
        <v>2538.54</v>
      </c>
      <c r="G8" s="18">
        <f t="shared" si="0"/>
        <v>1</v>
      </c>
    </row>
    <row r="9" spans="1:7" x14ac:dyDescent="0.5">
      <c r="A9" s="1" t="s">
        <v>9</v>
      </c>
      <c r="B9" s="14">
        <v>28</v>
      </c>
      <c r="C9" s="14">
        <v>12</v>
      </c>
      <c r="D9" s="14" t="s">
        <v>98</v>
      </c>
      <c r="E9" s="5">
        <v>2</v>
      </c>
      <c r="F9" s="2">
        <v>3005.38</v>
      </c>
      <c r="G9" s="18">
        <f t="shared" si="0"/>
        <v>1</v>
      </c>
    </row>
    <row r="10" spans="1:7" x14ac:dyDescent="0.5">
      <c r="A10" s="1" t="s">
        <v>9</v>
      </c>
      <c r="B10" s="14">
        <v>28</v>
      </c>
      <c r="C10" s="14">
        <v>14</v>
      </c>
      <c r="D10" s="14" t="s">
        <v>98</v>
      </c>
      <c r="E10" s="5">
        <v>3</v>
      </c>
      <c r="F10" s="2">
        <v>3919.85</v>
      </c>
      <c r="G10" s="18" t="str">
        <f t="shared" si="0"/>
        <v/>
      </c>
    </row>
    <row r="11" spans="1:7" x14ac:dyDescent="0.5">
      <c r="A11" s="1" t="s">
        <v>1</v>
      </c>
      <c r="B11" s="14">
        <v>28</v>
      </c>
      <c r="C11" s="14" t="s">
        <v>97</v>
      </c>
      <c r="D11" s="14" t="s">
        <v>100</v>
      </c>
      <c r="E11" s="5">
        <v>3</v>
      </c>
      <c r="F11" s="2">
        <v>3013.99</v>
      </c>
      <c r="G11" s="18">
        <f t="shared" si="0"/>
        <v>1</v>
      </c>
    </row>
    <row r="12" spans="1:7" x14ac:dyDescent="0.5">
      <c r="A12" s="1" t="s">
        <v>21</v>
      </c>
      <c r="B12" s="14">
        <v>28</v>
      </c>
      <c r="C12" s="14" t="s">
        <v>98</v>
      </c>
      <c r="D12" s="14" t="s">
        <v>97</v>
      </c>
      <c r="E12" s="5">
        <v>1</v>
      </c>
      <c r="F12" s="2">
        <v>3784.56</v>
      </c>
      <c r="G12" s="18" t="str">
        <f t="shared" si="0"/>
        <v/>
      </c>
    </row>
    <row r="13" spans="1:7" x14ac:dyDescent="0.5">
      <c r="A13" s="1" t="s">
        <v>21</v>
      </c>
      <c r="B13" s="14">
        <v>28</v>
      </c>
      <c r="C13" s="14" t="s">
        <v>98</v>
      </c>
      <c r="D13" s="14" t="s">
        <v>98</v>
      </c>
      <c r="E13" s="5">
        <v>2</v>
      </c>
      <c r="F13" s="2">
        <v>4484.34</v>
      </c>
      <c r="G13" s="18" t="str">
        <f t="shared" si="0"/>
        <v/>
      </c>
    </row>
    <row r="14" spans="1:7" x14ac:dyDescent="0.5">
      <c r="A14" s="1" t="s">
        <v>85</v>
      </c>
      <c r="B14" s="14">
        <v>28</v>
      </c>
      <c r="C14" s="14">
        <v>19</v>
      </c>
      <c r="D14" s="14" t="s">
        <v>97</v>
      </c>
      <c r="E14" s="5">
        <v>2</v>
      </c>
      <c r="F14" s="2">
        <v>2889.32</v>
      </c>
      <c r="G14" s="18">
        <f t="shared" si="0"/>
        <v>1</v>
      </c>
    </row>
    <row r="15" spans="1:7" x14ac:dyDescent="0.5">
      <c r="A15" s="1" t="s">
        <v>69</v>
      </c>
      <c r="B15" s="14">
        <v>28</v>
      </c>
      <c r="C15" s="14">
        <v>15</v>
      </c>
      <c r="D15" s="14" t="s">
        <v>98</v>
      </c>
      <c r="E15" s="5">
        <v>2</v>
      </c>
      <c r="F15" s="2">
        <v>3628.9</v>
      </c>
      <c r="G15" s="18">
        <f t="shared" si="0"/>
        <v>1</v>
      </c>
    </row>
    <row r="16" spans="1:7" x14ac:dyDescent="0.5">
      <c r="A16" s="1" t="s">
        <v>94</v>
      </c>
      <c r="B16" s="14">
        <v>28</v>
      </c>
      <c r="C16" s="14">
        <v>14</v>
      </c>
      <c r="D16" s="14" t="s">
        <v>99</v>
      </c>
      <c r="E16" s="5">
        <v>3</v>
      </c>
      <c r="F16" s="2">
        <v>3622.82</v>
      </c>
      <c r="G16" s="18">
        <f t="shared" si="0"/>
        <v>1</v>
      </c>
    </row>
    <row r="17" spans="1:7" x14ac:dyDescent="0.5">
      <c r="A17" s="1" t="s">
        <v>18</v>
      </c>
      <c r="B17" s="14">
        <v>28</v>
      </c>
      <c r="C17" s="14">
        <v>18</v>
      </c>
      <c r="D17" s="14" t="s">
        <v>98</v>
      </c>
      <c r="E17" s="5">
        <v>2</v>
      </c>
      <c r="F17" s="2">
        <v>2874.59</v>
      </c>
      <c r="G17" s="18">
        <f t="shared" si="0"/>
        <v>1</v>
      </c>
    </row>
    <row r="18" spans="1:7" x14ac:dyDescent="0.5">
      <c r="A18" s="1" t="s">
        <v>63</v>
      </c>
      <c r="B18" s="14">
        <v>28</v>
      </c>
      <c r="C18" s="14">
        <v>14</v>
      </c>
      <c r="D18" s="14" t="s">
        <v>100</v>
      </c>
      <c r="E18" s="5">
        <v>2</v>
      </c>
      <c r="F18" s="2">
        <v>5841.23</v>
      </c>
      <c r="G18" s="18" t="str">
        <f t="shared" si="0"/>
        <v/>
      </c>
    </row>
    <row r="19" spans="1:7" x14ac:dyDescent="0.5">
      <c r="A19" s="1" t="s">
        <v>4</v>
      </c>
      <c r="B19" s="14">
        <v>28</v>
      </c>
      <c r="C19" s="14" t="s">
        <v>99</v>
      </c>
      <c r="D19" s="14" t="s">
        <v>97</v>
      </c>
      <c r="E19" s="5">
        <v>1</v>
      </c>
      <c r="F19" s="2">
        <v>4763.1400000000003</v>
      </c>
      <c r="G19" s="18" t="str">
        <f t="shared" si="0"/>
        <v/>
      </c>
    </row>
    <row r="20" spans="1:7" x14ac:dyDescent="0.5">
      <c r="A20" s="1" t="s">
        <v>4</v>
      </c>
      <c r="B20" s="14">
        <v>28</v>
      </c>
      <c r="C20" s="14" t="s">
        <v>99</v>
      </c>
      <c r="D20" s="14" t="s">
        <v>98</v>
      </c>
      <c r="E20" s="5">
        <v>2</v>
      </c>
      <c r="F20" s="2">
        <v>3501.76</v>
      </c>
      <c r="G20" s="18">
        <f t="shared" si="0"/>
        <v>1</v>
      </c>
    </row>
    <row r="21" spans="1:7" x14ac:dyDescent="0.5">
      <c r="A21" s="1" t="s">
        <v>17</v>
      </c>
      <c r="B21" s="14">
        <v>28</v>
      </c>
      <c r="C21" s="14">
        <v>17</v>
      </c>
      <c r="D21" s="14" t="s">
        <v>98</v>
      </c>
      <c r="E21" s="5">
        <v>2</v>
      </c>
      <c r="F21" s="2">
        <v>3343.74</v>
      </c>
      <c r="G21" s="18">
        <f t="shared" si="0"/>
        <v>1</v>
      </c>
    </row>
    <row r="22" spans="1:7" x14ac:dyDescent="0.5">
      <c r="A22" s="1" t="s">
        <v>29</v>
      </c>
      <c r="B22" s="14">
        <v>28</v>
      </c>
      <c r="C22" s="14" t="s">
        <v>100</v>
      </c>
      <c r="D22" s="14" t="s">
        <v>97</v>
      </c>
      <c r="E22" s="5">
        <v>2</v>
      </c>
      <c r="F22" s="2">
        <v>5196.03</v>
      </c>
      <c r="G22" s="18" t="str">
        <f t="shared" si="0"/>
        <v/>
      </c>
    </row>
    <row r="23" spans="1:7" x14ac:dyDescent="0.5">
      <c r="A23" s="7" t="s">
        <v>114</v>
      </c>
      <c r="B23" s="15" t="s">
        <v>110</v>
      </c>
      <c r="C23" s="15">
        <v>61</v>
      </c>
      <c r="D23" s="15" t="s">
        <v>97</v>
      </c>
      <c r="E23" s="6" t="s">
        <v>112</v>
      </c>
      <c r="F23" s="8">
        <v>5309.32</v>
      </c>
      <c r="G23" s="18" t="str">
        <f t="shared" si="0"/>
        <v/>
      </c>
    </row>
    <row r="24" spans="1:7" x14ac:dyDescent="0.5">
      <c r="A24" s="1" t="s">
        <v>36</v>
      </c>
      <c r="B24" s="14">
        <v>28</v>
      </c>
      <c r="C24" s="14" t="s">
        <v>101</v>
      </c>
      <c r="D24" s="14" t="s">
        <v>97</v>
      </c>
      <c r="E24" s="5">
        <v>1</v>
      </c>
      <c r="F24" s="2">
        <v>3724.82</v>
      </c>
      <c r="G24" s="18" t="str">
        <f t="shared" si="0"/>
        <v/>
      </c>
    </row>
    <row r="25" spans="1:7" x14ac:dyDescent="0.5">
      <c r="A25" s="1" t="s">
        <v>36</v>
      </c>
      <c r="B25" s="14">
        <v>28</v>
      </c>
      <c r="C25" s="14" t="s">
        <v>101</v>
      </c>
      <c r="D25" s="14" t="s">
        <v>98</v>
      </c>
      <c r="E25" s="5">
        <v>2</v>
      </c>
      <c r="F25" s="2">
        <v>5118.91</v>
      </c>
      <c r="G25" s="18" t="str">
        <f t="shared" si="0"/>
        <v/>
      </c>
    </row>
    <row r="26" spans="1:7" x14ac:dyDescent="0.5">
      <c r="A26" s="1" t="s">
        <v>22</v>
      </c>
      <c r="B26" s="14">
        <v>28</v>
      </c>
      <c r="C26" s="14" t="s">
        <v>98</v>
      </c>
      <c r="D26" s="14" t="s">
        <v>99</v>
      </c>
      <c r="E26" s="5">
        <v>3</v>
      </c>
      <c r="F26" s="2">
        <v>3798.7</v>
      </c>
      <c r="G26" s="18" t="str">
        <f t="shared" si="0"/>
        <v/>
      </c>
    </row>
    <row r="27" spans="1:7" x14ac:dyDescent="0.5">
      <c r="A27" s="1" t="s">
        <v>13</v>
      </c>
      <c r="B27" s="14">
        <v>28</v>
      </c>
      <c r="C27" s="14">
        <v>14</v>
      </c>
      <c r="D27" s="14" t="s">
        <v>101</v>
      </c>
      <c r="E27" s="5">
        <v>2</v>
      </c>
      <c r="F27" s="2">
        <v>5484.04</v>
      </c>
      <c r="G27" s="18" t="str">
        <f t="shared" si="0"/>
        <v/>
      </c>
    </row>
    <row r="28" spans="1:7" x14ac:dyDescent="0.5">
      <c r="A28" s="1" t="s">
        <v>39</v>
      </c>
      <c r="B28" s="14">
        <v>28</v>
      </c>
      <c r="C28" s="14" t="s">
        <v>102</v>
      </c>
      <c r="D28" s="14" t="s">
        <v>97</v>
      </c>
      <c r="E28" s="5">
        <v>1</v>
      </c>
      <c r="F28" s="2">
        <v>3957.68</v>
      </c>
      <c r="G28" s="18" t="str">
        <f t="shared" si="0"/>
        <v/>
      </c>
    </row>
    <row r="29" spans="1:7" x14ac:dyDescent="0.5">
      <c r="A29" s="1" t="s">
        <v>39</v>
      </c>
      <c r="B29" s="14">
        <v>28</v>
      </c>
      <c r="C29" s="14" t="s">
        <v>102</v>
      </c>
      <c r="D29" s="14" t="s">
        <v>100</v>
      </c>
      <c r="E29" s="5">
        <v>2</v>
      </c>
      <c r="F29" s="2">
        <v>5700.53</v>
      </c>
      <c r="G29" s="18" t="str">
        <f t="shared" si="0"/>
        <v/>
      </c>
    </row>
    <row r="30" spans="1:7" x14ac:dyDescent="0.5">
      <c r="A30" s="1" t="s">
        <v>30</v>
      </c>
      <c r="B30" s="14">
        <v>28</v>
      </c>
      <c r="C30" s="14" t="s">
        <v>100</v>
      </c>
      <c r="D30" s="14" t="s">
        <v>98</v>
      </c>
      <c r="E30" s="5">
        <v>2</v>
      </c>
      <c r="F30" s="2">
        <v>3068.44</v>
      </c>
      <c r="G30" s="18">
        <f t="shared" si="0"/>
        <v>1</v>
      </c>
    </row>
    <row r="31" spans="1:7" x14ac:dyDescent="0.5">
      <c r="A31" s="1" t="s">
        <v>84</v>
      </c>
      <c r="B31" s="14">
        <v>28</v>
      </c>
      <c r="C31" s="14">
        <v>18</v>
      </c>
      <c r="D31" s="14" t="s">
        <v>99</v>
      </c>
      <c r="E31" s="5">
        <v>3</v>
      </c>
      <c r="F31" s="2">
        <v>3361.89</v>
      </c>
      <c r="G31" s="18">
        <f t="shared" si="0"/>
        <v>1</v>
      </c>
    </row>
    <row r="32" spans="1:7" x14ac:dyDescent="0.5">
      <c r="A32" s="1" t="s">
        <v>87</v>
      </c>
      <c r="B32" s="14">
        <v>28</v>
      </c>
      <c r="C32" s="14" t="s">
        <v>97</v>
      </c>
      <c r="D32" s="14" t="s">
        <v>98</v>
      </c>
      <c r="E32" s="5">
        <v>1</v>
      </c>
      <c r="F32" s="2">
        <v>2802.25</v>
      </c>
      <c r="G32" s="18">
        <f t="shared" si="0"/>
        <v>1</v>
      </c>
    </row>
    <row r="33" spans="1:7" x14ac:dyDescent="0.5">
      <c r="A33" s="1" t="s">
        <v>87</v>
      </c>
      <c r="B33" s="14">
        <v>28</v>
      </c>
      <c r="C33" s="14" t="s">
        <v>97</v>
      </c>
      <c r="D33" s="14" t="s">
        <v>101</v>
      </c>
      <c r="E33" s="5">
        <v>2</v>
      </c>
      <c r="F33" s="2">
        <v>2693.92</v>
      </c>
      <c r="G33" s="18">
        <f t="shared" si="0"/>
        <v>1</v>
      </c>
    </row>
    <row r="34" spans="1:7" x14ac:dyDescent="0.5">
      <c r="A34" s="1" t="s">
        <v>10</v>
      </c>
      <c r="B34" s="14">
        <v>28</v>
      </c>
      <c r="C34" s="14">
        <v>12</v>
      </c>
      <c r="D34" s="14" t="s">
        <v>99</v>
      </c>
      <c r="E34" s="5">
        <v>2</v>
      </c>
      <c r="F34" s="2">
        <v>2715.46</v>
      </c>
      <c r="G34" s="18">
        <f t="shared" si="0"/>
        <v>1</v>
      </c>
    </row>
    <row r="35" spans="1:7" x14ac:dyDescent="0.5">
      <c r="A35" s="1" t="s">
        <v>88</v>
      </c>
      <c r="B35" s="14">
        <v>28</v>
      </c>
      <c r="C35" s="14" t="s">
        <v>100</v>
      </c>
      <c r="D35" s="14" t="s">
        <v>99</v>
      </c>
      <c r="E35" s="5">
        <v>2</v>
      </c>
      <c r="F35" s="2">
        <v>3715.27</v>
      </c>
      <c r="G35" s="18" t="str">
        <f t="shared" ref="G35:G66" si="1">IF(F35&lt;$F$119,1,"")</f>
        <v/>
      </c>
    </row>
    <row r="36" spans="1:7" x14ac:dyDescent="0.5">
      <c r="A36" s="1" t="s">
        <v>70</v>
      </c>
      <c r="B36" s="14">
        <v>28</v>
      </c>
      <c r="C36" s="14">
        <v>15</v>
      </c>
      <c r="D36" s="14" t="s">
        <v>99</v>
      </c>
      <c r="E36" s="5">
        <v>2</v>
      </c>
      <c r="F36" s="2">
        <v>2368.37</v>
      </c>
      <c r="G36" s="18">
        <f t="shared" si="1"/>
        <v>1</v>
      </c>
    </row>
    <row r="37" spans="1:7" x14ac:dyDescent="0.5">
      <c r="A37" s="1" t="s">
        <v>43</v>
      </c>
      <c r="B37" s="14">
        <v>28</v>
      </c>
      <c r="C37" s="14" t="s">
        <v>103</v>
      </c>
      <c r="D37" s="14" t="s">
        <v>97</v>
      </c>
      <c r="E37" s="5">
        <v>1</v>
      </c>
      <c r="F37" s="2">
        <v>3916.39</v>
      </c>
      <c r="G37" s="18" t="str">
        <f t="shared" si="1"/>
        <v/>
      </c>
    </row>
    <row r="38" spans="1:7" x14ac:dyDescent="0.5">
      <c r="A38" s="1" t="s">
        <v>43</v>
      </c>
      <c r="B38" s="14">
        <v>28</v>
      </c>
      <c r="C38" s="14" t="s">
        <v>103</v>
      </c>
      <c r="D38" s="14" t="s">
        <v>99</v>
      </c>
      <c r="E38" s="5">
        <v>2</v>
      </c>
      <c r="F38" s="2">
        <v>4149.51</v>
      </c>
      <c r="G38" s="18" t="str">
        <f t="shared" si="1"/>
        <v/>
      </c>
    </row>
    <row r="39" spans="1:7" x14ac:dyDescent="0.5">
      <c r="A39" s="1" t="s">
        <v>25</v>
      </c>
      <c r="B39" s="14">
        <v>28</v>
      </c>
      <c r="C39" s="14" t="s">
        <v>99</v>
      </c>
      <c r="D39" s="14" t="s">
        <v>99</v>
      </c>
      <c r="E39" s="5">
        <v>2</v>
      </c>
      <c r="F39" s="2">
        <v>3452.99</v>
      </c>
      <c r="G39" s="18">
        <f t="shared" si="1"/>
        <v>1</v>
      </c>
    </row>
    <row r="40" spans="1:7" x14ac:dyDescent="0.5">
      <c r="A40" s="1" t="s">
        <v>91</v>
      </c>
      <c r="B40" s="14">
        <v>28</v>
      </c>
      <c r="C40" s="14">
        <v>11</v>
      </c>
      <c r="D40" s="14" t="s">
        <v>97</v>
      </c>
      <c r="E40" s="5">
        <v>2</v>
      </c>
      <c r="F40" s="2">
        <v>2516.35</v>
      </c>
      <c r="G40" s="18">
        <f t="shared" si="1"/>
        <v>1</v>
      </c>
    </row>
    <row r="41" spans="1:7" x14ac:dyDescent="0.5">
      <c r="A41" s="1" t="s">
        <v>58</v>
      </c>
      <c r="B41" s="14">
        <v>28</v>
      </c>
      <c r="C41" s="14">
        <v>11</v>
      </c>
      <c r="D41" s="14" t="s">
        <v>98</v>
      </c>
      <c r="E41" s="5">
        <v>2</v>
      </c>
      <c r="F41" s="2">
        <v>2690.34</v>
      </c>
      <c r="G41" s="18">
        <f t="shared" si="1"/>
        <v>1</v>
      </c>
    </row>
    <row r="42" spans="1:7" x14ac:dyDescent="0.5">
      <c r="A42" s="1" t="s">
        <v>80</v>
      </c>
      <c r="B42" s="14">
        <v>28</v>
      </c>
      <c r="C42" s="14">
        <v>17</v>
      </c>
      <c r="D42" s="14" t="s">
        <v>99</v>
      </c>
      <c r="E42" s="5">
        <v>2</v>
      </c>
      <c r="F42" s="2">
        <v>4824.24</v>
      </c>
      <c r="G42" s="18" t="str">
        <f t="shared" si="1"/>
        <v/>
      </c>
    </row>
    <row r="43" spans="1:7" x14ac:dyDescent="0.5">
      <c r="A43" s="1" t="s">
        <v>14</v>
      </c>
      <c r="B43" s="14">
        <v>28</v>
      </c>
      <c r="C43" s="14">
        <v>14</v>
      </c>
      <c r="D43" s="14" t="s">
        <v>102</v>
      </c>
      <c r="E43" s="5">
        <v>3</v>
      </c>
      <c r="F43" s="2">
        <v>3101.85</v>
      </c>
      <c r="G43" s="18">
        <f t="shared" si="1"/>
        <v>1</v>
      </c>
    </row>
    <row r="44" spans="1:7" x14ac:dyDescent="0.5">
      <c r="A44" s="1" t="s">
        <v>64</v>
      </c>
      <c r="B44" s="14">
        <v>28</v>
      </c>
      <c r="C44" s="14">
        <v>14</v>
      </c>
      <c r="D44" s="14" t="s">
        <v>103</v>
      </c>
      <c r="E44" s="5">
        <v>2</v>
      </c>
      <c r="F44" s="2">
        <v>5434.31</v>
      </c>
      <c r="G44" s="18" t="str">
        <f t="shared" si="1"/>
        <v/>
      </c>
    </row>
    <row r="45" spans="1:7" x14ac:dyDescent="0.5">
      <c r="A45" s="1" t="s">
        <v>37</v>
      </c>
      <c r="B45" s="14">
        <v>28</v>
      </c>
      <c r="C45" s="14" t="s">
        <v>101</v>
      </c>
      <c r="D45" s="14" t="s">
        <v>99</v>
      </c>
      <c r="E45" s="5">
        <v>2</v>
      </c>
      <c r="F45" s="2">
        <v>2469.41</v>
      </c>
      <c r="G45" s="18">
        <f t="shared" si="1"/>
        <v>1</v>
      </c>
    </row>
    <row r="46" spans="1:7" x14ac:dyDescent="0.5">
      <c r="A46" s="1" t="s">
        <v>47</v>
      </c>
      <c r="B46" s="14">
        <v>28</v>
      </c>
      <c r="C46" s="14" t="s">
        <v>105</v>
      </c>
      <c r="D46" s="14" t="s">
        <v>97</v>
      </c>
      <c r="E46" s="5">
        <v>1</v>
      </c>
      <c r="F46" s="2">
        <v>3566.54</v>
      </c>
      <c r="G46" s="18">
        <f t="shared" si="1"/>
        <v>1</v>
      </c>
    </row>
    <row r="47" spans="1:7" x14ac:dyDescent="0.5">
      <c r="A47" s="1" t="s">
        <v>47</v>
      </c>
      <c r="B47" s="14">
        <v>28</v>
      </c>
      <c r="C47" s="14" t="s">
        <v>105</v>
      </c>
      <c r="D47" s="14" t="s">
        <v>99</v>
      </c>
      <c r="E47" s="5">
        <v>2</v>
      </c>
      <c r="F47" s="2">
        <v>3040.81</v>
      </c>
      <c r="G47" s="18">
        <f t="shared" si="1"/>
        <v>1</v>
      </c>
    </row>
    <row r="48" spans="1:7" x14ac:dyDescent="0.5">
      <c r="A48" s="1" t="s">
        <v>7</v>
      </c>
      <c r="B48" s="14">
        <v>28</v>
      </c>
      <c r="C48" s="14" t="s">
        <v>103</v>
      </c>
      <c r="D48" s="14" t="s">
        <v>100</v>
      </c>
      <c r="E48" s="5">
        <v>3</v>
      </c>
      <c r="F48" s="2">
        <v>2939.98</v>
      </c>
      <c r="G48" s="18">
        <f t="shared" si="1"/>
        <v>1</v>
      </c>
    </row>
    <row r="49" spans="1:7" x14ac:dyDescent="0.5">
      <c r="A49" s="1" t="s">
        <v>52</v>
      </c>
      <c r="B49" s="14">
        <v>28</v>
      </c>
      <c r="C49" s="14" t="s">
        <v>106</v>
      </c>
      <c r="D49" s="14" t="s">
        <v>98</v>
      </c>
      <c r="E49" s="5">
        <v>2</v>
      </c>
      <c r="F49" s="2">
        <v>2885.85</v>
      </c>
      <c r="G49" s="18">
        <f t="shared" si="1"/>
        <v>1</v>
      </c>
    </row>
    <row r="50" spans="1:7" x14ac:dyDescent="0.5">
      <c r="A50" s="1" t="s">
        <v>65</v>
      </c>
      <c r="B50" s="14">
        <v>28</v>
      </c>
      <c r="C50" s="14">
        <v>14</v>
      </c>
      <c r="D50" s="14" t="s">
        <v>105</v>
      </c>
      <c r="E50" s="5">
        <v>2</v>
      </c>
      <c r="F50" s="2">
        <v>2885.91</v>
      </c>
      <c r="G50" s="18">
        <f t="shared" si="1"/>
        <v>1</v>
      </c>
    </row>
    <row r="51" spans="1:7" x14ac:dyDescent="0.5">
      <c r="A51" s="1" t="s">
        <v>49</v>
      </c>
      <c r="B51" s="14">
        <v>28</v>
      </c>
      <c r="C51" s="14" t="s">
        <v>105</v>
      </c>
      <c r="D51" s="14" t="s">
        <v>100</v>
      </c>
      <c r="E51" s="5">
        <v>3</v>
      </c>
      <c r="F51" s="2">
        <v>2990.07</v>
      </c>
      <c r="G51" s="18">
        <f t="shared" si="1"/>
        <v>1</v>
      </c>
    </row>
    <row r="52" spans="1:7" x14ac:dyDescent="0.5">
      <c r="A52" s="1" t="s">
        <v>93</v>
      </c>
      <c r="B52" s="14">
        <v>28</v>
      </c>
      <c r="C52" s="14">
        <v>13</v>
      </c>
      <c r="D52" s="14" t="s">
        <v>99</v>
      </c>
      <c r="E52" s="5">
        <v>2</v>
      </c>
      <c r="F52" s="2">
        <v>2869.94</v>
      </c>
      <c r="G52" s="18">
        <f t="shared" si="1"/>
        <v>1</v>
      </c>
    </row>
    <row r="53" spans="1:7" x14ac:dyDescent="0.5">
      <c r="A53" s="1" t="s">
        <v>59</v>
      </c>
      <c r="B53" s="14">
        <v>28</v>
      </c>
      <c r="C53" s="14">
        <v>11</v>
      </c>
      <c r="D53" s="14" t="s">
        <v>99</v>
      </c>
      <c r="E53" s="5">
        <v>2</v>
      </c>
      <c r="F53" s="2">
        <v>3490.39</v>
      </c>
      <c r="G53" s="18">
        <f t="shared" si="1"/>
        <v>1</v>
      </c>
    </row>
    <row r="54" spans="1:7" x14ac:dyDescent="0.5">
      <c r="A54" s="1" t="s">
        <v>6</v>
      </c>
      <c r="B54" s="14">
        <v>28</v>
      </c>
      <c r="C54" s="14" t="s">
        <v>102</v>
      </c>
      <c r="D54" s="14" t="s">
        <v>101</v>
      </c>
      <c r="E54" s="5">
        <v>2</v>
      </c>
      <c r="F54" s="2">
        <v>4064.48</v>
      </c>
      <c r="G54" s="18" t="str">
        <f t="shared" si="1"/>
        <v/>
      </c>
    </row>
    <row r="55" spans="1:7" x14ac:dyDescent="0.5">
      <c r="A55" s="1" t="s">
        <v>11</v>
      </c>
      <c r="B55" s="14">
        <v>28</v>
      </c>
      <c r="C55" s="14">
        <v>12</v>
      </c>
      <c r="D55" s="14" t="s">
        <v>100</v>
      </c>
      <c r="E55" s="5">
        <v>2</v>
      </c>
      <c r="F55" s="2">
        <v>3682.72</v>
      </c>
      <c r="G55" s="18" t="str">
        <f t="shared" si="1"/>
        <v/>
      </c>
    </row>
    <row r="56" spans="1:7" x14ac:dyDescent="0.5">
      <c r="A56" s="1" t="s">
        <v>23</v>
      </c>
      <c r="B56" s="14">
        <v>28</v>
      </c>
      <c r="C56" s="14" t="s">
        <v>98</v>
      </c>
      <c r="D56" s="14" t="s">
        <v>100</v>
      </c>
      <c r="E56" s="5">
        <v>2</v>
      </c>
      <c r="F56" s="2">
        <v>2752.7</v>
      </c>
      <c r="G56" s="18">
        <f t="shared" si="1"/>
        <v>1</v>
      </c>
    </row>
    <row r="57" spans="1:7" x14ac:dyDescent="0.5">
      <c r="A57" s="1" t="s">
        <v>26</v>
      </c>
      <c r="B57" s="14">
        <v>28</v>
      </c>
      <c r="C57" s="14" t="s">
        <v>99</v>
      </c>
      <c r="D57" s="14" t="s">
        <v>100</v>
      </c>
      <c r="E57" s="5">
        <v>3</v>
      </c>
      <c r="F57" s="2">
        <v>3756.64</v>
      </c>
      <c r="G57" s="18" t="str">
        <f t="shared" si="1"/>
        <v/>
      </c>
    </row>
    <row r="58" spans="1:7" x14ac:dyDescent="0.5">
      <c r="A58" s="1" t="s">
        <v>90</v>
      </c>
      <c r="B58" s="14">
        <v>28</v>
      </c>
      <c r="C58" s="14" t="s">
        <v>106</v>
      </c>
      <c r="D58" s="14" t="s">
        <v>97</v>
      </c>
      <c r="E58" s="5">
        <v>1</v>
      </c>
      <c r="F58" s="2">
        <v>3954.51</v>
      </c>
      <c r="G58" s="18" t="str">
        <f t="shared" si="1"/>
        <v/>
      </c>
    </row>
    <row r="59" spans="1:7" x14ac:dyDescent="0.5">
      <c r="A59" s="1" t="s">
        <v>90</v>
      </c>
      <c r="B59" s="14">
        <v>28</v>
      </c>
      <c r="C59" s="14" t="s">
        <v>106</v>
      </c>
      <c r="D59" s="14" t="s">
        <v>99</v>
      </c>
      <c r="E59" s="5">
        <v>2</v>
      </c>
      <c r="F59" s="2">
        <v>4079.88</v>
      </c>
      <c r="G59" s="18" t="str">
        <f t="shared" si="1"/>
        <v/>
      </c>
    </row>
    <row r="60" spans="1:7" x14ac:dyDescent="0.5">
      <c r="A60" s="1" t="s">
        <v>44</v>
      </c>
      <c r="B60" s="14">
        <v>28</v>
      </c>
      <c r="C60" s="14" t="s">
        <v>103</v>
      </c>
      <c r="D60" s="14" t="s">
        <v>98</v>
      </c>
      <c r="E60" s="5">
        <v>1</v>
      </c>
      <c r="F60" s="2">
        <v>4856.13</v>
      </c>
      <c r="G60" s="18" t="str">
        <f t="shared" si="1"/>
        <v/>
      </c>
    </row>
    <row r="61" spans="1:7" x14ac:dyDescent="0.5">
      <c r="A61" s="1" t="s">
        <v>44</v>
      </c>
      <c r="B61" s="14">
        <v>28</v>
      </c>
      <c r="C61" s="14" t="s">
        <v>103</v>
      </c>
      <c r="D61" s="14" t="s">
        <v>101</v>
      </c>
      <c r="E61" s="5">
        <v>2</v>
      </c>
      <c r="F61" s="2">
        <v>3126.5</v>
      </c>
      <c r="G61" s="18">
        <f t="shared" si="1"/>
        <v>1</v>
      </c>
    </row>
    <row r="62" spans="1:7" x14ac:dyDescent="0.5">
      <c r="A62" s="1" t="s">
        <v>53</v>
      </c>
      <c r="B62" s="14">
        <v>28</v>
      </c>
      <c r="C62" s="14" t="s">
        <v>106</v>
      </c>
      <c r="D62" s="14" t="s">
        <v>100</v>
      </c>
      <c r="E62" s="5">
        <v>2</v>
      </c>
      <c r="F62" s="2">
        <v>2583.29</v>
      </c>
      <c r="G62" s="18">
        <f t="shared" si="1"/>
        <v>1</v>
      </c>
    </row>
    <row r="63" spans="1:7" x14ac:dyDescent="0.5">
      <c r="A63" s="1" t="s">
        <v>71</v>
      </c>
      <c r="B63" s="14">
        <v>28</v>
      </c>
      <c r="C63" s="14">
        <v>15</v>
      </c>
      <c r="D63" s="14" t="s">
        <v>100</v>
      </c>
      <c r="E63" s="5">
        <v>2</v>
      </c>
      <c r="F63" s="2">
        <v>3341.9</v>
      </c>
      <c r="G63" s="18">
        <f t="shared" si="1"/>
        <v>1</v>
      </c>
    </row>
    <row r="64" spans="1:7" x14ac:dyDescent="0.5">
      <c r="A64" s="1" t="s">
        <v>72</v>
      </c>
      <c r="B64" s="14">
        <v>28</v>
      </c>
      <c r="C64" s="14">
        <v>15</v>
      </c>
      <c r="D64" s="14" t="s">
        <v>101</v>
      </c>
      <c r="E64" s="5">
        <v>2</v>
      </c>
      <c r="F64" s="2">
        <v>3714.9</v>
      </c>
      <c r="G64" s="18" t="str">
        <f t="shared" si="1"/>
        <v/>
      </c>
    </row>
    <row r="65" spans="1:7" x14ac:dyDescent="0.5">
      <c r="A65" s="1" t="s">
        <v>31</v>
      </c>
      <c r="B65" s="14">
        <v>28</v>
      </c>
      <c r="C65" s="14" t="s">
        <v>100</v>
      </c>
      <c r="D65" s="14" t="s">
        <v>100</v>
      </c>
      <c r="E65" s="5">
        <v>2</v>
      </c>
      <c r="F65" s="2">
        <v>2747.99</v>
      </c>
      <c r="G65" s="18">
        <f t="shared" si="1"/>
        <v>1</v>
      </c>
    </row>
    <row r="66" spans="1:7" x14ac:dyDescent="0.5">
      <c r="A66" s="1" t="s">
        <v>8</v>
      </c>
      <c r="B66" s="14">
        <v>28</v>
      </c>
      <c r="C66" s="14">
        <v>10</v>
      </c>
      <c r="D66" s="14" t="s">
        <v>98</v>
      </c>
      <c r="E66" s="5">
        <v>3</v>
      </c>
      <c r="F66" s="2">
        <v>3826.32</v>
      </c>
      <c r="G66" s="18" t="str">
        <f t="shared" si="1"/>
        <v/>
      </c>
    </row>
    <row r="67" spans="1:7" x14ac:dyDescent="0.5">
      <c r="A67" s="1" t="s">
        <v>32</v>
      </c>
      <c r="B67" s="14">
        <v>28</v>
      </c>
      <c r="C67" s="14" t="s">
        <v>100</v>
      </c>
      <c r="D67" s="14" t="s">
        <v>101</v>
      </c>
      <c r="E67" s="5">
        <v>2</v>
      </c>
      <c r="F67" s="2">
        <v>5565.03</v>
      </c>
      <c r="G67" s="18" t="str">
        <f t="shared" ref="G67" si="2">IF(F67&lt;$F$119,1,"")</f>
        <v/>
      </c>
    </row>
    <row r="68" spans="1:7" x14ac:dyDescent="0.5">
      <c r="A68" s="1" t="s">
        <v>73</v>
      </c>
      <c r="B68" s="14">
        <v>28</v>
      </c>
      <c r="C68" s="14">
        <v>15</v>
      </c>
      <c r="D68" s="14" t="s">
        <v>102</v>
      </c>
      <c r="E68" s="5">
        <v>3</v>
      </c>
      <c r="F68" s="2">
        <v>3235.72</v>
      </c>
      <c r="G68" s="18">
        <f t="shared" ref="G68:G118" si="3">IF(F68&lt;$F$119,1,"")</f>
        <v>1</v>
      </c>
    </row>
    <row r="69" spans="1:7" x14ac:dyDescent="0.5">
      <c r="A69" s="1" t="s">
        <v>40</v>
      </c>
      <c r="B69" s="14">
        <v>28</v>
      </c>
      <c r="C69" s="14" t="s">
        <v>102</v>
      </c>
      <c r="D69" s="14" t="s">
        <v>102</v>
      </c>
      <c r="E69" s="5">
        <v>2</v>
      </c>
      <c r="F69" s="2">
        <v>3332.02</v>
      </c>
      <c r="G69" s="18">
        <f t="shared" si="3"/>
        <v>1</v>
      </c>
    </row>
    <row r="70" spans="1:7" x14ac:dyDescent="0.5">
      <c r="A70" s="1" t="s">
        <v>74</v>
      </c>
      <c r="B70" s="14">
        <v>28</v>
      </c>
      <c r="C70" s="14">
        <v>15</v>
      </c>
      <c r="D70" s="14" t="s">
        <v>103</v>
      </c>
      <c r="E70" s="5">
        <v>3</v>
      </c>
      <c r="F70" s="2">
        <v>3725.86</v>
      </c>
      <c r="G70" s="18" t="str">
        <f t="shared" si="3"/>
        <v/>
      </c>
    </row>
    <row r="71" spans="1:7" x14ac:dyDescent="0.5">
      <c r="A71" s="1" t="s">
        <v>33</v>
      </c>
      <c r="B71" s="14">
        <v>28</v>
      </c>
      <c r="C71" s="14" t="s">
        <v>100</v>
      </c>
      <c r="D71" s="14" t="s">
        <v>102</v>
      </c>
      <c r="E71" s="5">
        <v>3</v>
      </c>
      <c r="F71" s="2">
        <v>3034.26</v>
      </c>
      <c r="G71" s="18">
        <f t="shared" si="3"/>
        <v>1</v>
      </c>
    </row>
    <row r="72" spans="1:7" x14ac:dyDescent="0.5">
      <c r="A72" s="1" t="s">
        <v>75</v>
      </c>
      <c r="B72" s="14">
        <v>28</v>
      </c>
      <c r="C72" s="14">
        <v>15</v>
      </c>
      <c r="D72" s="14" t="s">
        <v>105</v>
      </c>
      <c r="E72" s="5">
        <v>3</v>
      </c>
      <c r="F72" s="2">
        <v>3450.18</v>
      </c>
      <c r="G72" s="18">
        <f t="shared" si="3"/>
        <v>1</v>
      </c>
    </row>
    <row r="73" spans="1:7" x14ac:dyDescent="0.5">
      <c r="A73" s="1" t="s">
        <v>55</v>
      </c>
      <c r="B73" s="14">
        <v>28</v>
      </c>
      <c r="C73" s="14">
        <v>10</v>
      </c>
      <c r="D73" s="14" t="s">
        <v>97</v>
      </c>
      <c r="E73" s="5">
        <v>1</v>
      </c>
      <c r="F73" s="2">
        <v>4360.33</v>
      </c>
      <c r="G73" s="18" t="str">
        <f t="shared" si="3"/>
        <v/>
      </c>
    </row>
    <row r="74" spans="1:7" x14ac:dyDescent="0.5">
      <c r="A74" s="1" t="s">
        <v>55</v>
      </c>
      <c r="B74" s="14">
        <v>28</v>
      </c>
      <c r="C74" s="14">
        <v>10</v>
      </c>
      <c r="D74" s="14" t="s">
        <v>99</v>
      </c>
      <c r="E74" s="5">
        <v>2</v>
      </c>
      <c r="F74" s="2">
        <v>4162.55</v>
      </c>
      <c r="G74" s="18" t="str">
        <f t="shared" si="3"/>
        <v/>
      </c>
    </row>
    <row r="75" spans="1:7" x14ac:dyDescent="0.5">
      <c r="A75" s="1" t="s">
        <v>60</v>
      </c>
      <c r="B75" s="14">
        <v>28</v>
      </c>
      <c r="C75" s="14">
        <v>11</v>
      </c>
      <c r="D75" s="14" t="s">
        <v>100</v>
      </c>
      <c r="E75" s="5">
        <v>3</v>
      </c>
      <c r="F75" s="2">
        <v>4073.47</v>
      </c>
      <c r="G75" s="18" t="str">
        <f t="shared" si="3"/>
        <v/>
      </c>
    </row>
    <row r="76" spans="1:7" x14ac:dyDescent="0.5">
      <c r="A76" s="1" t="s">
        <v>92</v>
      </c>
      <c r="B76" s="14">
        <v>28</v>
      </c>
      <c r="C76" s="14">
        <v>12</v>
      </c>
      <c r="D76" s="14" t="s">
        <v>97</v>
      </c>
      <c r="E76" s="5">
        <v>1</v>
      </c>
      <c r="F76" s="2">
        <v>4178.3599999999997</v>
      </c>
      <c r="G76" s="18" t="str">
        <f t="shared" si="3"/>
        <v/>
      </c>
    </row>
    <row r="77" spans="1:7" x14ac:dyDescent="0.5">
      <c r="A77" s="1" t="s">
        <v>92</v>
      </c>
      <c r="B77" s="14">
        <v>28</v>
      </c>
      <c r="C77" s="14">
        <v>12</v>
      </c>
      <c r="D77" s="14" t="s">
        <v>101</v>
      </c>
      <c r="E77" s="5">
        <v>2</v>
      </c>
      <c r="F77" s="2">
        <v>3407.54</v>
      </c>
      <c r="G77" s="18">
        <f t="shared" si="3"/>
        <v>1</v>
      </c>
    </row>
    <row r="78" spans="1:7" x14ac:dyDescent="0.5">
      <c r="A78" s="1" t="s">
        <v>61</v>
      </c>
      <c r="B78" s="14">
        <v>28</v>
      </c>
      <c r="C78" s="14">
        <v>13</v>
      </c>
      <c r="D78" s="14" t="s">
        <v>100</v>
      </c>
      <c r="E78" s="5">
        <v>3</v>
      </c>
      <c r="F78" s="2">
        <v>3675.85</v>
      </c>
      <c r="G78" s="18" t="str">
        <f t="shared" si="3"/>
        <v/>
      </c>
    </row>
    <row r="79" spans="1:7" x14ac:dyDescent="0.5">
      <c r="A79" s="7" t="s">
        <v>113</v>
      </c>
      <c r="B79" s="15" t="s">
        <v>110</v>
      </c>
      <c r="C79" s="15" t="s">
        <v>111</v>
      </c>
      <c r="D79" s="15" t="s">
        <v>97</v>
      </c>
      <c r="E79" s="6" t="s">
        <v>112</v>
      </c>
      <c r="F79" s="8">
        <v>6786.62</v>
      </c>
      <c r="G79" s="18" t="str">
        <f t="shared" si="3"/>
        <v/>
      </c>
    </row>
    <row r="80" spans="1:7" x14ac:dyDescent="0.5">
      <c r="A80" s="1" t="s">
        <v>15</v>
      </c>
      <c r="B80" s="14">
        <v>28</v>
      </c>
      <c r="C80" s="14">
        <v>14</v>
      </c>
      <c r="D80" s="14" t="s">
        <v>106</v>
      </c>
      <c r="E80" s="5">
        <v>3</v>
      </c>
      <c r="F80" s="2">
        <v>4719.16</v>
      </c>
      <c r="G80" s="18" t="str">
        <f t="shared" si="3"/>
        <v/>
      </c>
    </row>
    <row r="81" spans="1:7" x14ac:dyDescent="0.5">
      <c r="A81" s="1" t="s">
        <v>54</v>
      </c>
      <c r="B81" s="14">
        <v>28</v>
      </c>
      <c r="C81" s="14" t="s">
        <v>106</v>
      </c>
      <c r="D81" s="14" t="s">
        <v>101</v>
      </c>
      <c r="E81" s="5">
        <v>3</v>
      </c>
      <c r="F81" s="2">
        <v>3163.66</v>
      </c>
      <c r="G81" s="18">
        <f t="shared" si="3"/>
        <v>1</v>
      </c>
    </row>
    <row r="82" spans="1:7" x14ac:dyDescent="0.5">
      <c r="A82" s="1" t="s">
        <v>76</v>
      </c>
      <c r="B82" s="14">
        <v>28</v>
      </c>
      <c r="C82" s="14">
        <v>16</v>
      </c>
      <c r="D82" s="14" t="s">
        <v>98</v>
      </c>
      <c r="E82" s="5">
        <v>3</v>
      </c>
      <c r="F82" s="2">
        <v>4105.62</v>
      </c>
      <c r="G82" s="18" t="str">
        <f t="shared" si="3"/>
        <v/>
      </c>
    </row>
    <row r="83" spans="1:7" x14ac:dyDescent="0.5">
      <c r="A83" s="1" t="s">
        <v>68</v>
      </c>
      <c r="B83" s="14">
        <v>28</v>
      </c>
      <c r="C83" s="14">
        <v>15</v>
      </c>
      <c r="D83" s="14" t="s">
        <v>97</v>
      </c>
      <c r="E83" s="5">
        <v>1</v>
      </c>
      <c r="F83" s="2">
        <v>4358.2700000000004</v>
      </c>
      <c r="G83" s="18" t="str">
        <f t="shared" si="3"/>
        <v/>
      </c>
    </row>
    <row r="84" spans="1:7" x14ac:dyDescent="0.5">
      <c r="A84" s="1" t="s">
        <v>68</v>
      </c>
      <c r="B84" s="14">
        <v>28</v>
      </c>
      <c r="C84" s="14">
        <v>15</v>
      </c>
      <c r="D84" s="14" t="s">
        <v>106</v>
      </c>
      <c r="E84" s="5">
        <v>2</v>
      </c>
      <c r="F84" s="2">
        <v>4695.51</v>
      </c>
      <c r="G84" s="18" t="str">
        <f t="shared" si="3"/>
        <v/>
      </c>
    </row>
    <row r="85" spans="1:7" x14ac:dyDescent="0.5">
      <c r="A85" s="1" t="s">
        <v>34</v>
      </c>
      <c r="B85" s="14">
        <v>28</v>
      </c>
      <c r="C85" s="14" t="s">
        <v>100</v>
      </c>
      <c r="D85" s="14" t="s">
        <v>103</v>
      </c>
      <c r="E85" s="5">
        <v>3</v>
      </c>
      <c r="F85" s="2">
        <v>3666.82</v>
      </c>
      <c r="G85" s="18" t="str">
        <f t="shared" si="3"/>
        <v/>
      </c>
    </row>
    <row r="86" spans="1:7" x14ac:dyDescent="0.5">
      <c r="A86" s="1" t="s">
        <v>81</v>
      </c>
      <c r="B86" s="14">
        <v>28</v>
      </c>
      <c r="C86" s="14">
        <v>17</v>
      </c>
      <c r="D86" s="14" t="s">
        <v>100</v>
      </c>
      <c r="E86" s="5">
        <v>3</v>
      </c>
      <c r="F86" s="2">
        <v>3554.25</v>
      </c>
      <c r="G86" s="18">
        <f t="shared" si="3"/>
        <v>1</v>
      </c>
    </row>
    <row r="87" spans="1:7" x14ac:dyDescent="0.5">
      <c r="A87" s="1" t="s">
        <v>56</v>
      </c>
      <c r="B87" s="14">
        <v>28</v>
      </c>
      <c r="C87" s="14">
        <v>10</v>
      </c>
      <c r="D87" s="14" t="s">
        <v>100</v>
      </c>
      <c r="E87" s="5">
        <v>2</v>
      </c>
      <c r="F87" s="2">
        <v>3629.88</v>
      </c>
      <c r="G87" s="18" t="str">
        <f t="shared" si="3"/>
        <v/>
      </c>
    </row>
    <row r="88" spans="1:7" x14ac:dyDescent="0.5">
      <c r="A88" s="1" t="s">
        <v>2</v>
      </c>
      <c r="B88" s="14">
        <v>28</v>
      </c>
      <c r="C88" s="14" t="s">
        <v>98</v>
      </c>
      <c r="D88" s="14" t="s">
        <v>101</v>
      </c>
      <c r="E88" s="5">
        <v>3</v>
      </c>
      <c r="F88" s="2">
        <v>2893.48</v>
      </c>
      <c r="G88" s="18">
        <f t="shared" si="3"/>
        <v>1</v>
      </c>
    </row>
    <row r="89" spans="1:7" x14ac:dyDescent="0.5">
      <c r="A89" s="1" t="s">
        <v>77</v>
      </c>
      <c r="B89" s="14">
        <v>28</v>
      </c>
      <c r="C89" s="14">
        <v>16</v>
      </c>
      <c r="D89" s="14" t="s">
        <v>99</v>
      </c>
      <c r="E89" s="5">
        <v>3</v>
      </c>
      <c r="F89" s="2">
        <v>3505.86</v>
      </c>
      <c r="G89" s="18">
        <f t="shared" si="3"/>
        <v>1</v>
      </c>
    </row>
    <row r="90" spans="1:7" x14ac:dyDescent="0.5">
      <c r="A90" s="1" t="s">
        <v>3</v>
      </c>
      <c r="B90" s="14">
        <v>28</v>
      </c>
      <c r="C90" s="14" t="s">
        <v>98</v>
      </c>
      <c r="D90" s="14" t="s">
        <v>102</v>
      </c>
      <c r="E90" s="5">
        <v>2</v>
      </c>
      <c r="F90" s="2">
        <v>3739.47</v>
      </c>
      <c r="G90" s="18" t="str">
        <f t="shared" si="3"/>
        <v/>
      </c>
    </row>
    <row r="91" spans="1:7" x14ac:dyDescent="0.5">
      <c r="A91" s="1" t="s">
        <v>27</v>
      </c>
      <c r="B91" s="14">
        <v>28</v>
      </c>
      <c r="C91" s="14" t="s">
        <v>99</v>
      </c>
      <c r="D91" s="14" t="s">
        <v>101</v>
      </c>
      <c r="E91" s="5">
        <v>2</v>
      </c>
      <c r="F91" s="2">
        <v>2890.72</v>
      </c>
      <c r="G91" s="18">
        <f t="shared" si="3"/>
        <v>1</v>
      </c>
    </row>
    <row r="92" spans="1:7" x14ac:dyDescent="0.5">
      <c r="A92" s="1" t="s">
        <v>19</v>
      </c>
      <c r="B92" s="14">
        <v>28</v>
      </c>
      <c r="C92" s="14">
        <v>19</v>
      </c>
      <c r="D92" s="14" t="s">
        <v>98</v>
      </c>
      <c r="E92" s="5">
        <v>2</v>
      </c>
      <c r="F92" s="2">
        <v>3898.79</v>
      </c>
      <c r="G92" s="18" t="str">
        <f t="shared" si="3"/>
        <v/>
      </c>
    </row>
    <row r="93" spans="1:7" x14ac:dyDescent="0.5">
      <c r="A93" s="1" t="s">
        <v>38</v>
      </c>
      <c r="B93" s="14">
        <v>28</v>
      </c>
      <c r="C93" s="14" t="s">
        <v>101</v>
      </c>
      <c r="D93" s="14" t="s">
        <v>100</v>
      </c>
      <c r="E93" s="5">
        <v>2</v>
      </c>
      <c r="F93" s="2">
        <v>3272.05</v>
      </c>
      <c r="G93" s="18">
        <f t="shared" si="3"/>
        <v>1</v>
      </c>
    </row>
    <row r="94" spans="1:7" x14ac:dyDescent="0.5">
      <c r="A94" s="1" t="s">
        <v>66</v>
      </c>
      <c r="B94" s="14">
        <v>28</v>
      </c>
      <c r="C94" s="14">
        <v>14</v>
      </c>
      <c r="D94" s="14">
        <v>10</v>
      </c>
      <c r="E94" s="5">
        <v>2</v>
      </c>
      <c r="F94" s="2">
        <v>5001.84</v>
      </c>
      <c r="G94" s="18" t="str">
        <f t="shared" si="3"/>
        <v/>
      </c>
    </row>
    <row r="95" spans="1:7" x14ac:dyDescent="0.5">
      <c r="A95" s="1" t="s">
        <v>50</v>
      </c>
      <c r="B95" s="14">
        <v>28</v>
      </c>
      <c r="C95" s="14" t="s">
        <v>105</v>
      </c>
      <c r="D95" s="14" t="s">
        <v>101</v>
      </c>
      <c r="E95" s="5">
        <v>3</v>
      </c>
      <c r="F95" s="2">
        <v>3735.86</v>
      </c>
      <c r="G95" s="18" t="str">
        <f t="shared" si="3"/>
        <v/>
      </c>
    </row>
    <row r="96" spans="1:7" x14ac:dyDescent="0.5">
      <c r="A96" s="1" t="s">
        <v>82</v>
      </c>
      <c r="B96" s="14">
        <v>28</v>
      </c>
      <c r="C96" s="14">
        <v>17</v>
      </c>
      <c r="D96" s="14" t="s">
        <v>101</v>
      </c>
      <c r="E96" s="5">
        <v>2</v>
      </c>
      <c r="F96" s="2">
        <v>2187.0300000000002</v>
      </c>
      <c r="G96" s="18">
        <f t="shared" si="3"/>
        <v>1</v>
      </c>
    </row>
    <row r="97" spans="1:7" x14ac:dyDescent="0.5">
      <c r="A97" s="1" t="s">
        <v>78</v>
      </c>
      <c r="B97" s="14">
        <v>28</v>
      </c>
      <c r="C97" s="14">
        <v>16</v>
      </c>
      <c r="D97" s="14" t="s">
        <v>100</v>
      </c>
      <c r="E97" s="5">
        <v>3</v>
      </c>
      <c r="F97" s="2">
        <v>4057.2</v>
      </c>
      <c r="G97" s="18" t="str">
        <f t="shared" si="3"/>
        <v/>
      </c>
    </row>
    <row r="98" spans="1:7" x14ac:dyDescent="0.5">
      <c r="A98" s="1" t="s">
        <v>28</v>
      </c>
      <c r="B98" s="14">
        <v>28</v>
      </c>
      <c r="C98" s="14" t="s">
        <v>99</v>
      </c>
      <c r="D98" s="14" t="s">
        <v>102</v>
      </c>
      <c r="E98" s="5">
        <v>2</v>
      </c>
      <c r="F98" s="2">
        <v>3389.16</v>
      </c>
      <c r="G98" s="18">
        <f t="shared" si="3"/>
        <v>1</v>
      </c>
    </row>
    <row r="99" spans="1:7" x14ac:dyDescent="0.5">
      <c r="A99" s="1" t="s">
        <v>35</v>
      </c>
      <c r="B99" s="14">
        <v>28</v>
      </c>
      <c r="C99" s="14" t="s">
        <v>100</v>
      </c>
      <c r="D99" s="14" t="s">
        <v>105</v>
      </c>
      <c r="E99" s="5">
        <v>2</v>
      </c>
      <c r="F99" s="2">
        <v>3226.51</v>
      </c>
      <c r="G99" s="18">
        <f t="shared" si="3"/>
        <v>1</v>
      </c>
    </row>
    <row r="100" spans="1:7" x14ac:dyDescent="0.5">
      <c r="A100" s="1" t="s">
        <v>41</v>
      </c>
      <c r="B100" s="14">
        <v>28</v>
      </c>
      <c r="C100" s="14" t="s">
        <v>102</v>
      </c>
      <c r="D100" s="14" t="s">
        <v>105</v>
      </c>
      <c r="E100" s="5">
        <v>3</v>
      </c>
      <c r="F100" s="2">
        <v>3418.68</v>
      </c>
      <c r="G100" s="18">
        <f t="shared" si="3"/>
        <v>1</v>
      </c>
    </row>
    <row r="101" spans="1:7" x14ac:dyDescent="0.5">
      <c r="A101" s="1" t="s">
        <v>20</v>
      </c>
      <c r="B101" s="14">
        <v>28</v>
      </c>
      <c r="C101" s="14" t="s">
        <v>97</v>
      </c>
      <c r="D101" s="14" t="s">
        <v>102</v>
      </c>
      <c r="E101" s="5">
        <v>3</v>
      </c>
      <c r="F101" s="2">
        <v>2617.71</v>
      </c>
      <c r="G101" s="18">
        <f t="shared" si="3"/>
        <v>1</v>
      </c>
    </row>
    <row r="102" spans="1:7" x14ac:dyDescent="0.5">
      <c r="A102" s="1" t="s">
        <v>57</v>
      </c>
      <c r="B102" s="14">
        <v>28</v>
      </c>
      <c r="C102" s="14">
        <v>10</v>
      </c>
      <c r="D102" s="14" t="s">
        <v>101</v>
      </c>
      <c r="E102" s="5">
        <v>2</v>
      </c>
      <c r="F102" s="2">
        <v>2655.86</v>
      </c>
      <c r="G102" s="18">
        <f t="shared" si="3"/>
        <v>1</v>
      </c>
    </row>
    <row r="103" spans="1:7" x14ac:dyDescent="0.5">
      <c r="A103" s="1" t="s">
        <v>51</v>
      </c>
      <c r="B103" s="14">
        <v>28</v>
      </c>
      <c r="C103" s="14" t="s">
        <v>105</v>
      </c>
      <c r="D103" s="14" t="s">
        <v>102</v>
      </c>
      <c r="E103" s="5">
        <v>2</v>
      </c>
      <c r="F103" s="2">
        <v>3199.32</v>
      </c>
      <c r="G103" s="18">
        <f t="shared" si="3"/>
        <v>1</v>
      </c>
    </row>
    <row r="104" spans="1:7" x14ac:dyDescent="0.5">
      <c r="A104" s="1" t="s">
        <v>89</v>
      </c>
      <c r="B104" s="14">
        <v>28</v>
      </c>
      <c r="C104" s="14" t="s">
        <v>101</v>
      </c>
      <c r="D104" s="14" t="s">
        <v>101</v>
      </c>
      <c r="E104" s="5">
        <v>2</v>
      </c>
      <c r="F104" s="2">
        <v>3071.57</v>
      </c>
      <c r="G104" s="18">
        <f t="shared" si="3"/>
        <v>1</v>
      </c>
    </row>
    <row r="105" spans="1:7" x14ac:dyDescent="0.5">
      <c r="A105" s="1" t="s">
        <v>16</v>
      </c>
      <c r="B105" s="14">
        <v>28</v>
      </c>
      <c r="C105" s="14">
        <v>14</v>
      </c>
      <c r="D105" s="14">
        <v>11</v>
      </c>
      <c r="E105" s="5">
        <v>2</v>
      </c>
      <c r="F105" s="2">
        <v>5745.04</v>
      </c>
      <c r="G105" s="18" t="str">
        <f t="shared" si="3"/>
        <v/>
      </c>
    </row>
    <row r="106" spans="1:7" x14ac:dyDescent="0.5">
      <c r="A106" s="1" t="s">
        <v>45</v>
      </c>
      <c r="B106" s="14">
        <v>28</v>
      </c>
      <c r="C106" s="14" t="s">
        <v>103</v>
      </c>
      <c r="D106" s="14" t="s">
        <v>102</v>
      </c>
      <c r="E106" s="5">
        <v>3</v>
      </c>
      <c r="F106" s="2">
        <v>3243.58</v>
      </c>
      <c r="G106" s="18">
        <f t="shared" si="3"/>
        <v>1</v>
      </c>
    </row>
    <row r="107" spans="1:7" x14ac:dyDescent="0.5">
      <c r="A107" s="1" t="s">
        <v>79</v>
      </c>
      <c r="B107" s="14">
        <v>28</v>
      </c>
      <c r="C107" s="14">
        <v>17</v>
      </c>
      <c r="D107" s="14" t="s">
        <v>97</v>
      </c>
      <c r="E107" s="5">
        <v>1</v>
      </c>
      <c r="F107" s="2">
        <v>3762.18</v>
      </c>
      <c r="G107" s="18" t="str">
        <f t="shared" si="3"/>
        <v/>
      </c>
    </row>
    <row r="108" spans="1:7" x14ac:dyDescent="0.5">
      <c r="A108" s="1" t="s">
        <v>79</v>
      </c>
      <c r="B108" s="14">
        <v>28</v>
      </c>
      <c r="C108" s="14">
        <v>17</v>
      </c>
      <c r="D108" s="14" t="s">
        <v>102</v>
      </c>
      <c r="E108" s="5">
        <v>2</v>
      </c>
      <c r="F108" s="2">
        <v>4252.8500000000004</v>
      </c>
      <c r="G108" s="18" t="str">
        <f t="shared" si="3"/>
        <v/>
      </c>
    </row>
    <row r="109" spans="1:7" x14ac:dyDescent="0.5">
      <c r="A109" s="1" t="s">
        <v>67</v>
      </c>
      <c r="B109" s="14">
        <v>28</v>
      </c>
      <c r="C109" s="14">
        <v>14</v>
      </c>
      <c r="D109" s="14">
        <v>12</v>
      </c>
      <c r="E109" s="5">
        <v>2</v>
      </c>
      <c r="F109" s="2">
        <v>3125.2</v>
      </c>
      <c r="G109" s="18">
        <f t="shared" si="3"/>
        <v>1</v>
      </c>
    </row>
    <row r="110" spans="1:7" x14ac:dyDescent="0.5">
      <c r="A110" s="1" t="s">
        <v>119</v>
      </c>
      <c r="B110" s="14">
        <v>28</v>
      </c>
      <c r="C110" s="14">
        <v>13</v>
      </c>
      <c r="D110" s="14" t="s">
        <v>101</v>
      </c>
      <c r="E110" s="5">
        <v>2</v>
      </c>
      <c r="F110" s="2">
        <v>2458.04</v>
      </c>
      <c r="G110" s="18">
        <f t="shared" si="3"/>
        <v>1</v>
      </c>
    </row>
    <row r="111" spans="1:7" x14ac:dyDescent="0.5">
      <c r="A111" s="1" t="s">
        <v>120</v>
      </c>
      <c r="B111" s="14">
        <v>28</v>
      </c>
      <c r="C111" s="14">
        <v>17</v>
      </c>
      <c r="D111" s="14" t="s">
        <v>103</v>
      </c>
      <c r="E111" s="5">
        <v>2</v>
      </c>
      <c r="F111" s="2">
        <v>3210.86</v>
      </c>
      <c r="G111" s="18">
        <f t="shared" si="3"/>
        <v>1</v>
      </c>
    </row>
    <row r="112" spans="1:7" x14ac:dyDescent="0.5">
      <c r="A112" s="1" t="s">
        <v>5</v>
      </c>
      <c r="B112" s="14">
        <v>28</v>
      </c>
      <c r="C112" s="14" t="s">
        <v>100</v>
      </c>
      <c r="D112" s="14" t="s">
        <v>106</v>
      </c>
      <c r="E112" s="5">
        <v>3</v>
      </c>
      <c r="F112" s="2">
        <v>2567.98</v>
      </c>
      <c r="G112" s="18">
        <f t="shared" si="3"/>
        <v>1</v>
      </c>
    </row>
    <row r="113" spans="1:7" x14ac:dyDescent="0.5">
      <c r="A113" s="1" t="s">
        <v>86</v>
      </c>
      <c r="B113" s="14">
        <v>28</v>
      </c>
      <c r="C113" s="14" t="s">
        <v>104</v>
      </c>
      <c r="D113" s="14" t="s">
        <v>99</v>
      </c>
      <c r="E113" s="5">
        <v>3</v>
      </c>
      <c r="F113" s="2">
        <v>3672.2</v>
      </c>
      <c r="G113" s="18" t="str">
        <f t="shared" si="3"/>
        <v/>
      </c>
    </row>
    <row r="114" spans="1:7" x14ac:dyDescent="0.5">
      <c r="A114" s="1" t="s">
        <v>83</v>
      </c>
      <c r="B114" s="14">
        <v>28</v>
      </c>
      <c r="C114" s="14">
        <v>17</v>
      </c>
      <c r="D114" s="14" t="s">
        <v>105</v>
      </c>
      <c r="E114" s="5">
        <v>3</v>
      </c>
      <c r="F114" s="2">
        <v>3998.94</v>
      </c>
      <c r="G114" s="18" t="str">
        <f t="shared" si="3"/>
        <v/>
      </c>
    </row>
    <row r="115" spans="1:7" x14ac:dyDescent="0.5">
      <c r="A115" s="1" t="s">
        <v>12</v>
      </c>
      <c r="B115" s="14">
        <v>28</v>
      </c>
      <c r="C115" s="14">
        <v>13</v>
      </c>
      <c r="D115" s="14" t="s">
        <v>102</v>
      </c>
      <c r="E115" s="5">
        <v>2</v>
      </c>
      <c r="F115" s="2">
        <v>3038.45</v>
      </c>
      <c r="G115" s="18">
        <f t="shared" si="3"/>
        <v>1</v>
      </c>
    </row>
    <row r="116" spans="1:7" x14ac:dyDescent="0.5">
      <c r="A116" s="1" t="s">
        <v>24</v>
      </c>
      <c r="B116" s="14">
        <v>28</v>
      </c>
      <c r="C116" s="14" t="s">
        <v>98</v>
      </c>
      <c r="D116" s="14" t="s">
        <v>103</v>
      </c>
      <c r="E116" s="5">
        <v>2</v>
      </c>
      <c r="F116" s="2">
        <v>2880.28</v>
      </c>
      <c r="G116" s="18">
        <f t="shared" si="3"/>
        <v>1</v>
      </c>
    </row>
    <row r="117" spans="1:7" x14ac:dyDescent="0.5">
      <c r="A117" s="1" t="s">
        <v>42</v>
      </c>
      <c r="B117" s="14">
        <v>28</v>
      </c>
      <c r="C117" s="14" t="s">
        <v>102</v>
      </c>
      <c r="D117" s="14" t="s">
        <v>107</v>
      </c>
      <c r="E117" s="5">
        <v>2</v>
      </c>
      <c r="F117" s="2">
        <v>3076.26</v>
      </c>
      <c r="G117" s="18">
        <f t="shared" si="3"/>
        <v>1</v>
      </c>
    </row>
    <row r="118" spans="1:7" x14ac:dyDescent="0.5">
      <c r="A118" s="1" t="s">
        <v>46</v>
      </c>
      <c r="B118" s="14">
        <v>28</v>
      </c>
      <c r="C118" s="14" t="s">
        <v>103</v>
      </c>
      <c r="D118" s="14" t="s">
        <v>103</v>
      </c>
      <c r="E118" s="5">
        <v>3</v>
      </c>
      <c r="F118" s="2">
        <v>3959.9</v>
      </c>
      <c r="G118" s="18" t="str">
        <f t="shared" si="3"/>
        <v/>
      </c>
    </row>
    <row r="119" spans="1:7" x14ac:dyDescent="0.5">
      <c r="A119" s="21" t="s">
        <v>115</v>
      </c>
      <c r="B119" s="21"/>
      <c r="C119" s="21"/>
      <c r="D119" s="21"/>
      <c r="E119" s="22"/>
      <c r="F119" s="16">
        <f>AVERAGE(F3:F118)</f>
        <v>3629.7710344827578</v>
      </c>
      <c r="G119" s="3">
        <f>SUM(G3:G118)</f>
        <v>64</v>
      </c>
    </row>
    <row r="121" spans="1:7" ht="30.75" customHeight="1" x14ac:dyDescent="0.5">
      <c r="A121" s="23" t="s">
        <v>122</v>
      </c>
      <c r="B121" s="23"/>
      <c r="C121" s="23"/>
      <c r="D121" s="23"/>
      <c r="E121" s="23"/>
      <c r="F121" s="23"/>
      <c r="G121" s="23"/>
    </row>
    <row r="123" spans="1:7" ht="57.35" x14ac:dyDescent="0.5">
      <c r="A123" s="19" t="s">
        <v>118</v>
      </c>
    </row>
  </sheetData>
  <autoFilter ref="B2:G119" xr:uid="{00000000-0009-0000-0000-000000000000}"/>
  <dataConsolidate/>
  <mergeCells count="3">
    <mergeCell ref="A1:G1"/>
    <mergeCell ref="A119:E119"/>
    <mergeCell ref="A121:G121"/>
  </mergeCells>
  <conditionalFormatting sqref="G3:G118">
    <cfRule type="cellIs" dxfId="1" priority="4" operator="equal">
      <formula>1</formula>
    </cfRule>
  </conditionalFormatting>
  <conditionalFormatting sqref="G3:G118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B6:D6 B79 E79 E23 B23 C8:D118 C7:D7 D3:D5 C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51DEDE2-3016-4322-91D0-BF263FCCEFF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G3:G118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IWZ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Łukaszewski</dc:creator>
  <cp:lastModifiedBy>Sabina Ropiak</cp:lastModifiedBy>
  <dcterms:created xsi:type="dcterms:W3CDTF">2025-01-09T07:52:42Z</dcterms:created>
  <dcterms:modified xsi:type="dcterms:W3CDTF">2026-01-16T10:08:11Z</dcterms:modified>
</cp:coreProperties>
</file>