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.lukaszewski\Desktop\WSKAŹNIK ZAMOŻNOŚCI\2026 INDYWIDUALNY WSKAŹNIK ZAMOŻNOŚCI\"/>
    </mc:Choice>
  </mc:AlternateContent>
  <bookViews>
    <workbookView xWindow="0" yWindow="0" windowWidth="28800" windowHeight="11880"/>
  </bookViews>
  <sheets>
    <sheet name="IWZ 2026" sheetId="1" r:id="rId1"/>
  </sheets>
  <definedNames>
    <definedName name="_xlnm._FilterDatabase" localSheetId="0" hidden="1">'IWZ 2026'!$A$2:$G$119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9" i="1" l="1"/>
  <c r="G117" i="1" l="1"/>
  <c r="G118" i="1"/>
  <c r="G3" i="1"/>
  <c r="G15" i="1"/>
  <c r="G27" i="1"/>
  <c r="G39" i="1"/>
  <c r="G51" i="1"/>
  <c r="G63" i="1"/>
  <c r="G75" i="1"/>
  <c r="G87" i="1"/>
  <c r="G99" i="1"/>
  <c r="G111" i="1"/>
  <c r="G16" i="1"/>
  <c r="G28" i="1"/>
  <c r="G40" i="1"/>
  <c r="G52" i="1"/>
  <c r="G64" i="1"/>
  <c r="G76" i="1"/>
  <c r="G88" i="1"/>
  <c r="G100" i="1"/>
  <c r="G112" i="1"/>
  <c r="G41" i="1"/>
  <c r="G65" i="1"/>
  <c r="G77" i="1"/>
  <c r="G113" i="1"/>
  <c r="G6" i="1"/>
  <c r="G42" i="1"/>
  <c r="G66" i="1"/>
  <c r="G90" i="1"/>
  <c r="G43" i="1"/>
  <c r="G79" i="1"/>
  <c r="G8" i="1"/>
  <c r="G32" i="1"/>
  <c r="G80" i="1"/>
  <c r="G116" i="1"/>
  <c r="G45" i="1"/>
  <c r="G93" i="1"/>
  <c r="G46" i="1"/>
  <c r="G58" i="1"/>
  <c r="G106" i="1"/>
  <c r="G35" i="1"/>
  <c r="G71" i="1"/>
  <c r="G107" i="1"/>
  <c r="G36" i="1"/>
  <c r="G60" i="1"/>
  <c r="G108" i="1"/>
  <c r="G37" i="1"/>
  <c r="G61" i="1"/>
  <c r="G109" i="1"/>
  <c r="G26" i="1"/>
  <c r="G62" i="1"/>
  <c r="G98" i="1"/>
  <c r="G4" i="1"/>
  <c r="G89" i="1"/>
  <c r="G18" i="1"/>
  <c r="G54" i="1"/>
  <c r="G67" i="1"/>
  <c r="G115" i="1"/>
  <c r="G20" i="1"/>
  <c r="G56" i="1"/>
  <c r="G92" i="1"/>
  <c r="G9" i="1"/>
  <c r="G57" i="1"/>
  <c r="G105" i="1"/>
  <c r="G34" i="1"/>
  <c r="G70" i="1"/>
  <c r="G11" i="1"/>
  <c r="G24" i="1"/>
  <c r="G72" i="1"/>
  <c r="G25" i="1"/>
  <c r="G97" i="1"/>
  <c r="G50" i="1"/>
  <c r="G110" i="1"/>
  <c r="G5" i="1"/>
  <c r="G17" i="1"/>
  <c r="G29" i="1"/>
  <c r="G53" i="1"/>
  <c r="G101" i="1"/>
  <c r="G30" i="1"/>
  <c r="G78" i="1"/>
  <c r="G102" i="1"/>
  <c r="G91" i="1"/>
  <c r="G68" i="1"/>
  <c r="G21" i="1"/>
  <c r="G69" i="1"/>
  <c r="G22" i="1"/>
  <c r="G82" i="1"/>
  <c r="G47" i="1"/>
  <c r="G83" i="1"/>
  <c r="G48" i="1"/>
  <c r="G84" i="1"/>
  <c r="G13" i="1"/>
  <c r="G73" i="1"/>
  <c r="G14" i="1"/>
  <c r="G86" i="1"/>
  <c r="G114" i="1"/>
  <c r="G7" i="1"/>
  <c r="G19" i="1"/>
  <c r="G31" i="1"/>
  <c r="G55" i="1"/>
  <c r="G103" i="1"/>
  <c r="G44" i="1"/>
  <c r="G104" i="1"/>
  <c r="G33" i="1"/>
  <c r="G81" i="1"/>
  <c r="G10" i="1"/>
  <c r="G94" i="1"/>
  <c r="G23" i="1"/>
  <c r="G59" i="1"/>
  <c r="G95" i="1"/>
  <c r="G12" i="1"/>
  <c r="G96" i="1"/>
  <c r="G49" i="1"/>
  <c r="G85" i="1"/>
  <c r="G38" i="1"/>
  <c r="G74" i="1"/>
  <c r="G119" i="1" l="1"/>
</calcChain>
</file>

<file path=xl/sharedStrings.xml><?xml version="1.0" encoding="utf-8"?>
<sst xmlns="http://schemas.openxmlformats.org/spreadsheetml/2006/main" count="301" uniqueCount="124">
  <si>
    <t>BARTOSZYCE</t>
  </si>
  <si>
    <t>BISZTYNEK</t>
  </si>
  <si>
    <t>PIENIĘŻNO</t>
  </si>
  <si>
    <t>PŁOSKINIA</t>
  </si>
  <si>
    <t>DZIAŁDOWO</t>
  </si>
  <si>
    <t>TOLKMICKO</t>
  </si>
  <si>
    <t>KRUKLANKI</t>
  </si>
  <si>
    <t>KISIELICE</t>
  </si>
  <si>
    <t>MIKOŁAJKI</t>
  </si>
  <si>
    <t>BISKUPIEC</t>
  </si>
  <si>
    <t>GRODZICZNO</t>
  </si>
  <si>
    <t>KURZĘTNIK</t>
  </si>
  <si>
    <t>WIELICZKI</t>
  </si>
  <si>
    <t>GIETRZWAŁD</t>
  </si>
  <si>
    <t>JEZIORANY</t>
  </si>
  <si>
    <t>OLSZTYNEK</t>
  </si>
  <si>
    <t>STAWIGUDA</t>
  </si>
  <si>
    <t>DŹWIERZUTY</t>
  </si>
  <si>
    <t>DUBENINKI</t>
  </si>
  <si>
    <t>POZEZDRZE</t>
  </si>
  <si>
    <t>SĘPOPOL</t>
  </si>
  <si>
    <t>BRANIEWO</t>
  </si>
  <si>
    <t>FROMBORK</t>
  </si>
  <si>
    <t>LELKOWO</t>
  </si>
  <si>
    <t>WILCZĘTA</t>
  </si>
  <si>
    <t>IŁOWO-OSADA</t>
  </si>
  <si>
    <t>LIDZBARK</t>
  </si>
  <si>
    <t>PŁOŚNICA</t>
  </si>
  <si>
    <t>RYBNO</t>
  </si>
  <si>
    <t>ELBLĄG</t>
  </si>
  <si>
    <t>GODKOWO</t>
  </si>
  <si>
    <t>MARKUSY</t>
  </si>
  <si>
    <t>MILEJEWO</t>
  </si>
  <si>
    <t>MŁYNARY</t>
  </si>
  <si>
    <t>PASŁĘK</t>
  </si>
  <si>
    <t>RYCHLIKI</t>
  </si>
  <si>
    <t>EŁK</t>
  </si>
  <si>
    <t>KALINOWO</t>
  </si>
  <si>
    <t>PROSTKI</t>
  </si>
  <si>
    <t>GIŻYCKO</t>
  </si>
  <si>
    <t>MIŁKI</t>
  </si>
  <si>
    <t>RYN</t>
  </si>
  <si>
    <t>WYDMINY</t>
  </si>
  <si>
    <t>IŁAWA</t>
  </si>
  <si>
    <t>LUBAWA</t>
  </si>
  <si>
    <t>SUSZ</t>
  </si>
  <si>
    <t>ZALEWO</t>
  </si>
  <si>
    <t>KĘTRZYN</t>
  </si>
  <si>
    <t>BARCIANY</t>
  </si>
  <si>
    <t>KORSZE</t>
  </si>
  <si>
    <t>RESZEL</t>
  </si>
  <si>
    <t>SROKOWO</t>
  </si>
  <si>
    <t>KIWITY</t>
  </si>
  <si>
    <t>LUBOMINO</t>
  </si>
  <si>
    <t>ORNETA</t>
  </si>
  <si>
    <t>MRĄGOWO</t>
  </si>
  <si>
    <t>PIECKI</t>
  </si>
  <si>
    <t>SORKWITY</t>
  </si>
  <si>
    <t>JANOWO</t>
  </si>
  <si>
    <t>KOZŁOWO</t>
  </si>
  <si>
    <t>NIDZICA</t>
  </si>
  <si>
    <t>OLECKO</t>
  </si>
  <si>
    <t>BARCZEWO</t>
  </si>
  <si>
    <t>DYWITY</t>
  </si>
  <si>
    <t>JONKOWO</t>
  </si>
  <si>
    <t>KOLNO</t>
  </si>
  <si>
    <t>PURDA</t>
  </si>
  <si>
    <t>ŚWIĄTKI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</si>
  <si>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</si>
  <si>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</si>
  <si>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</si>
  <si>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</si>
  <si>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</si>
  <si>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</si>
  <si>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</si>
  <si>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</si>
  <si>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ORZYSZ</t>
  </si>
  <si>
    <t>PISZ</t>
  </si>
  <si>
    <t>RUCIANE-NIDA</t>
  </si>
  <si>
    <t>SZCZYTNO</t>
  </si>
  <si>
    <t>JEDWABNO</t>
  </si>
  <si>
    <t>PASYM</t>
  </si>
  <si>
    <t>ROZOGI</t>
  </si>
  <si>
    <t>WIELBARK</t>
  </si>
  <si>
    <t>GOŁDAP</t>
  </si>
  <si>
    <t>BUDRY</t>
  </si>
  <si>
    <t>WĘGORZEWO</t>
  </si>
  <si>
    <t>GÓROWO IŁAWECKIE</t>
  </si>
  <si>
    <t>GRONOWO ELBLĄSKIE</t>
  </si>
  <si>
    <t>STARE JUCHY</t>
  </si>
  <si>
    <t>LIDZBARK WARMIŃSKI</t>
  </si>
  <si>
    <t>JANOWIEC KOŚCIELNY</t>
  </si>
  <si>
    <t>NOWE MIASTO LUBAWSKIE</t>
  </si>
  <si>
    <t>KOWALE OLECKIE</t>
  </si>
  <si>
    <t>DOBRE MIASTO</t>
  </si>
  <si>
    <t>BIAŁA PISKA</t>
  </si>
  <si>
    <t>BANIE MAZURSKIE</t>
  </si>
  <si>
    <t>01</t>
  </si>
  <si>
    <t>02</t>
  </si>
  <si>
    <t>03</t>
  </si>
  <si>
    <t>04</t>
  </si>
  <si>
    <t>05</t>
  </si>
  <si>
    <t>06</t>
  </si>
  <si>
    <t>07</t>
  </si>
  <si>
    <t>19</t>
  </si>
  <si>
    <t>08</t>
  </si>
  <si>
    <t>09</t>
  </si>
  <si>
    <t>10</t>
  </si>
  <si>
    <t>Rodzaj gminy</t>
  </si>
  <si>
    <t>Indywidualny wskaźnik zamożności (zł)</t>
  </si>
  <si>
    <t>28</t>
  </si>
  <si>
    <t>62</t>
  </si>
  <si>
    <t>1</t>
  </si>
  <si>
    <t>Olsztyn</t>
  </si>
  <si>
    <t>Elbląg</t>
  </si>
  <si>
    <t>ŚREDNIA</t>
  </si>
  <si>
    <t>Nazwa gminy</t>
  </si>
  <si>
    <t>TERYT</t>
  </si>
  <si>
    <t>Rodzaj gminy:
1 - gmina miejska
2 - gmina wiejska
3 - gmina miejsko-wiejska</t>
  </si>
  <si>
    <t>ŚWIĘTAJNO (powiat olecki)</t>
  </si>
  <si>
    <t>ŚWIĘTAJNO (powiat szczycieński)</t>
  </si>
  <si>
    <t>* Opracowanie: Departament Polityki Regionalnej, Urząd Marszałkowski Województwa Warmińsko-Mazurskiego w Olsztynie na podstawie danych Ministerstwa Finansów</t>
  </si>
  <si>
    <t>PONIŻEJ Średniej dla województwa 
4 154,71 zł*</t>
  </si>
  <si>
    <t>Indywidualny wskaźnik zamożności, o którym mowa w art. 24 ustawy dnia 
1 października 2024 r. o dochodach jednostek samorządu terytorialnego - 2026 r. 
(dane Ministerstwa Finansów)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</si>
</sst>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2" borderId="2" xfId="0" applyFill="1" applyBorder="1"/>
    <xf numFmtId="1" fontId="0" fillId="0" borderId="5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wrapText="1" indent="1"/>
    </xf>
    <xf numFmtId="0" fontId="4" fillId="0" borderId="0" xfId="0" applyFont="1" applyAlignment="1">
      <alignment horizontal="left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1" fillId="0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</cellXfs>
  <cellStyles count="1">
    <cellStyle name="Normalny" xfId="0" builtinId="0"/>
  </cellStyles>
  <dxfs count="2">
    <dxf>
      <fill>
        <patternFill>
          <bgColor theme="9" tint="0.39994506668294322"/>
        </patternFill>
      </fill>
    </dxf>
    <dxf>
      <fill>
        <patternFill>
          <bgColor rgb="FF70AD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tabSelected="1" zoomScaleNormal="100" workbookViewId="0">
      <pane ySplit="2" topLeftCell="A3" activePane="bottomLeft" state="frozen"/>
      <selection pane="bottomLeft" sqref="A1:G1"/>
    </sheetView>
  </sheetViews>
  <sheetFormatPr defaultRowHeight="15" x14ac:dyDescent="0.25"/>
  <cols>
    <col min="1" max="1" width="31.7109375" customWidth="1"/>
    <col min="2" max="2" width="5.7109375" customWidth="1"/>
    <col min="3" max="3" width="6.28515625" customWidth="1"/>
    <col min="4" max="4" width="6.140625" customWidth="1"/>
    <col min="5" max="5" width="7.85546875" customWidth="1"/>
    <col min="6" max="6" width="13.5703125" customWidth="1"/>
    <col min="7" max="7" width="14.85546875" customWidth="1"/>
    <col min="8" max="8" width="13.42578125" customWidth="1"/>
    <col min="9" max="9" width="12.140625" customWidth="1"/>
    <col min="10" max="10" width="8.85546875" customWidth="1"/>
  </cols>
  <sheetData>
    <row r="1" spans="1:9" ht="55.15" customHeight="1" x14ac:dyDescent="0.25">
      <c r="A1" s="27" t="s">
        <v>123</v>
      </c>
      <c r="B1" s="28"/>
      <c r="C1" s="28"/>
      <c r="D1" s="28"/>
      <c r="E1" s="28"/>
      <c r="F1" s="28"/>
      <c r="G1" s="29"/>
      <c r="H1" s="19"/>
      <c r="I1" s="19"/>
    </row>
    <row r="2" spans="1:9" ht="76.5" customHeight="1" x14ac:dyDescent="0.25">
      <c r="A2" s="2" t="s">
        <v>116</v>
      </c>
      <c r="B2" s="10"/>
      <c r="C2" s="7" t="s">
        <v>117</v>
      </c>
      <c r="D2" s="8"/>
      <c r="E2" s="9" t="s">
        <v>108</v>
      </c>
      <c r="F2" s="3" t="s">
        <v>109</v>
      </c>
      <c r="G2" s="15" t="s">
        <v>122</v>
      </c>
      <c r="H2" s="22"/>
      <c r="I2" s="22"/>
    </row>
    <row r="3" spans="1:9" x14ac:dyDescent="0.25">
      <c r="A3" s="1" t="s">
        <v>96</v>
      </c>
      <c r="B3" s="12">
        <v>28</v>
      </c>
      <c r="C3" s="12">
        <v>18</v>
      </c>
      <c r="D3" s="12" t="s">
        <v>97</v>
      </c>
      <c r="E3" s="4">
        <v>2</v>
      </c>
      <c r="F3" s="21">
        <v>3395.45</v>
      </c>
      <c r="G3" s="16">
        <f t="shared" ref="G3:G66" si="0">IF(F3&lt;$F$119,1,"")</f>
        <v>1</v>
      </c>
      <c r="H3" s="20"/>
      <c r="I3" s="20"/>
    </row>
    <row r="4" spans="1:9" x14ac:dyDescent="0.25">
      <c r="A4" s="1" t="s">
        <v>48</v>
      </c>
      <c r="B4" s="12">
        <v>28</v>
      </c>
      <c r="C4" s="12" t="s">
        <v>105</v>
      </c>
      <c r="D4" s="12" t="s">
        <v>98</v>
      </c>
      <c r="E4" s="4">
        <v>2</v>
      </c>
      <c r="F4" s="21">
        <v>3495.48</v>
      </c>
      <c r="G4" s="16">
        <f t="shared" si="0"/>
        <v>1</v>
      </c>
      <c r="H4" s="20"/>
      <c r="I4" s="20"/>
    </row>
    <row r="5" spans="1:9" x14ac:dyDescent="0.25">
      <c r="A5" s="1" t="s">
        <v>62</v>
      </c>
      <c r="B5" s="12">
        <v>28</v>
      </c>
      <c r="C5" s="12">
        <v>14</v>
      </c>
      <c r="D5" s="12" t="s">
        <v>97</v>
      </c>
      <c r="E5" s="4">
        <v>3</v>
      </c>
      <c r="F5" s="21">
        <v>5198.3</v>
      </c>
      <c r="G5" s="16" t="str">
        <f t="shared" si="0"/>
        <v/>
      </c>
      <c r="H5" s="20"/>
      <c r="I5" s="20"/>
    </row>
    <row r="6" spans="1:9" x14ac:dyDescent="0.25">
      <c r="A6" s="23" t="s">
        <v>0</v>
      </c>
      <c r="B6" s="11">
        <v>28</v>
      </c>
      <c r="C6" s="11" t="s">
        <v>97</v>
      </c>
      <c r="D6" s="11" t="s">
        <v>97</v>
      </c>
      <c r="E6" s="4">
        <v>1</v>
      </c>
      <c r="F6" s="21">
        <v>3964.22</v>
      </c>
      <c r="G6" s="16">
        <f t="shared" si="0"/>
        <v>1</v>
      </c>
      <c r="H6" s="20"/>
      <c r="I6" s="20"/>
    </row>
    <row r="7" spans="1:9" x14ac:dyDescent="0.25">
      <c r="A7" s="23" t="s">
        <v>0</v>
      </c>
      <c r="B7" s="12">
        <v>28</v>
      </c>
      <c r="C7" s="12" t="s">
        <v>97</v>
      </c>
      <c r="D7" s="12" t="s">
        <v>99</v>
      </c>
      <c r="E7" s="4">
        <v>2</v>
      </c>
      <c r="F7" s="21">
        <v>3988.29</v>
      </c>
      <c r="G7" s="16">
        <f t="shared" si="0"/>
        <v>1</v>
      </c>
      <c r="H7" s="20"/>
      <c r="I7" s="20"/>
    </row>
    <row r="8" spans="1:9" x14ac:dyDescent="0.25">
      <c r="A8" s="1" t="s">
        <v>95</v>
      </c>
      <c r="B8" s="12">
        <v>28</v>
      </c>
      <c r="C8" s="12">
        <v>16</v>
      </c>
      <c r="D8" s="12" t="s">
        <v>97</v>
      </c>
      <c r="E8" s="4">
        <v>3</v>
      </c>
      <c r="F8" s="21">
        <v>3092.32</v>
      </c>
      <c r="G8" s="16">
        <f t="shared" si="0"/>
        <v>1</v>
      </c>
      <c r="H8" s="20"/>
      <c r="I8" s="20"/>
    </row>
    <row r="9" spans="1:9" x14ac:dyDescent="0.25">
      <c r="A9" s="1" t="s">
        <v>9</v>
      </c>
      <c r="B9" s="12">
        <v>28</v>
      </c>
      <c r="C9" s="12">
        <v>12</v>
      </c>
      <c r="D9" s="12" t="s">
        <v>98</v>
      </c>
      <c r="E9" s="4">
        <v>2</v>
      </c>
      <c r="F9" s="21">
        <v>3593.65</v>
      </c>
      <c r="G9" s="16">
        <f t="shared" si="0"/>
        <v>1</v>
      </c>
      <c r="H9" s="20"/>
      <c r="I9" s="20"/>
    </row>
    <row r="10" spans="1:9" x14ac:dyDescent="0.25">
      <c r="A10" s="1" t="s">
        <v>9</v>
      </c>
      <c r="B10" s="12">
        <v>28</v>
      </c>
      <c r="C10" s="12">
        <v>14</v>
      </c>
      <c r="D10" s="12" t="s">
        <v>98</v>
      </c>
      <c r="E10" s="4">
        <v>3</v>
      </c>
      <c r="F10" s="21">
        <v>4409.87</v>
      </c>
      <c r="G10" s="16" t="str">
        <f t="shared" si="0"/>
        <v/>
      </c>
      <c r="H10" s="20"/>
      <c r="I10" s="20"/>
    </row>
    <row r="11" spans="1:9" x14ac:dyDescent="0.25">
      <c r="A11" s="23" t="s">
        <v>1</v>
      </c>
      <c r="B11" s="12">
        <v>28</v>
      </c>
      <c r="C11" s="12" t="s">
        <v>97</v>
      </c>
      <c r="D11" s="12" t="s">
        <v>100</v>
      </c>
      <c r="E11" s="4">
        <v>3</v>
      </c>
      <c r="F11" s="21">
        <v>3809.42</v>
      </c>
      <c r="G11" s="16">
        <f t="shared" si="0"/>
        <v>1</v>
      </c>
      <c r="H11" s="20"/>
      <c r="I11" s="20"/>
    </row>
    <row r="12" spans="1:9" x14ac:dyDescent="0.25">
      <c r="A12" s="1" t="s">
        <v>21</v>
      </c>
      <c r="B12" s="12">
        <v>28</v>
      </c>
      <c r="C12" s="12" t="s">
        <v>98</v>
      </c>
      <c r="D12" s="12" t="s">
        <v>97</v>
      </c>
      <c r="E12" s="4">
        <v>1</v>
      </c>
      <c r="F12" s="21">
        <v>4367.53</v>
      </c>
      <c r="G12" s="16" t="str">
        <f t="shared" si="0"/>
        <v/>
      </c>
      <c r="H12" s="20"/>
      <c r="I12" s="20"/>
    </row>
    <row r="13" spans="1:9" x14ac:dyDescent="0.25">
      <c r="A13" s="1" t="s">
        <v>21</v>
      </c>
      <c r="B13" s="12">
        <v>28</v>
      </c>
      <c r="C13" s="12" t="s">
        <v>98</v>
      </c>
      <c r="D13" s="12" t="s">
        <v>98</v>
      </c>
      <c r="E13" s="4">
        <v>2</v>
      </c>
      <c r="F13" s="21">
        <v>5327.8</v>
      </c>
      <c r="G13" s="16" t="str">
        <f t="shared" si="0"/>
        <v/>
      </c>
      <c r="H13" s="20"/>
      <c r="I13" s="20"/>
    </row>
    <row r="14" spans="1:9" x14ac:dyDescent="0.25">
      <c r="A14" s="1" t="s">
        <v>85</v>
      </c>
      <c r="B14" s="12">
        <v>28</v>
      </c>
      <c r="C14" s="12">
        <v>19</v>
      </c>
      <c r="D14" s="12" t="s">
        <v>97</v>
      </c>
      <c r="E14" s="4">
        <v>2</v>
      </c>
      <c r="F14" s="21">
        <v>3216.86</v>
      </c>
      <c r="G14" s="16">
        <f t="shared" si="0"/>
        <v>1</v>
      </c>
      <c r="H14" s="20"/>
      <c r="I14" s="20"/>
    </row>
    <row r="15" spans="1:9" x14ac:dyDescent="0.25">
      <c r="A15" s="23" t="s">
        <v>69</v>
      </c>
      <c r="B15" s="12">
        <v>28</v>
      </c>
      <c r="C15" s="12">
        <v>15</v>
      </c>
      <c r="D15" s="12" t="s">
        <v>98</v>
      </c>
      <c r="E15" s="4">
        <v>2</v>
      </c>
      <c r="F15" s="21">
        <v>3735.32</v>
      </c>
      <c r="G15" s="16">
        <f t="shared" si="0"/>
        <v>1</v>
      </c>
      <c r="H15" s="20"/>
      <c r="I15" s="20"/>
    </row>
    <row r="16" spans="1:9" x14ac:dyDescent="0.25">
      <c r="A16" s="23" t="s">
        <v>94</v>
      </c>
      <c r="B16" s="12">
        <v>28</v>
      </c>
      <c r="C16" s="12">
        <v>14</v>
      </c>
      <c r="D16" s="12" t="s">
        <v>99</v>
      </c>
      <c r="E16" s="4">
        <v>3</v>
      </c>
      <c r="F16" s="21">
        <v>4226.09</v>
      </c>
      <c r="G16" s="16" t="str">
        <f t="shared" si="0"/>
        <v/>
      </c>
      <c r="H16" s="20"/>
      <c r="I16" s="20"/>
    </row>
    <row r="17" spans="1:9" x14ac:dyDescent="0.25">
      <c r="A17" s="1" t="s">
        <v>18</v>
      </c>
      <c r="B17" s="12">
        <v>28</v>
      </c>
      <c r="C17" s="12">
        <v>18</v>
      </c>
      <c r="D17" s="12" t="s">
        <v>98</v>
      </c>
      <c r="E17" s="4">
        <v>2</v>
      </c>
      <c r="F17" s="21">
        <v>3250.67</v>
      </c>
      <c r="G17" s="16">
        <f t="shared" si="0"/>
        <v>1</v>
      </c>
      <c r="H17" s="20"/>
      <c r="I17" s="20"/>
    </row>
    <row r="18" spans="1:9" x14ac:dyDescent="0.25">
      <c r="A18" s="1" t="s">
        <v>63</v>
      </c>
      <c r="B18" s="12">
        <v>28</v>
      </c>
      <c r="C18" s="12">
        <v>14</v>
      </c>
      <c r="D18" s="12" t="s">
        <v>100</v>
      </c>
      <c r="E18" s="4">
        <v>2</v>
      </c>
      <c r="F18" s="21">
        <v>6160.45</v>
      </c>
      <c r="G18" s="16" t="str">
        <f t="shared" si="0"/>
        <v/>
      </c>
      <c r="H18" s="20"/>
      <c r="I18" s="20"/>
    </row>
    <row r="19" spans="1:9" x14ac:dyDescent="0.25">
      <c r="A19" s="1" t="s">
        <v>4</v>
      </c>
      <c r="B19" s="12">
        <v>28</v>
      </c>
      <c r="C19" s="12" t="s">
        <v>99</v>
      </c>
      <c r="D19" s="12" t="s">
        <v>97</v>
      </c>
      <c r="E19" s="4">
        <v>1</v>
      </c>
      <c r="F19" s="21">
        <v>5297.09</v>
      </c>
      <c r="G19" s="16" t="str">
        <f t="shared" si="0"/>
        <v/>
      </c>
      <c r="H19" s="20"/>
      <c r="I19" s="20"/>
    </row>
    <row r="20" spans="1:9" x14ac:dyDescent="0.25">
      <c r="A20" s="1" t="s">
        <v>4</v>
      </c>
      <c r="B20" s="12">
        <v>28</v>
      </c>
      <c r="C20" s="12" t="s">
        <v>99</v>
      </c>
      <c r="D20" s="12" t="s">
        <v>98</v>
      </c>
      <c r="E20" s="4">
        <v>2</v>
      </c>
      <c r="F20" s="21">
        <v>3988.01</v>
      </c>
      <c r="G20" s="16">
        <f t="shared" si="0"/>
        <v>1</v>
      </c>
      <c r="H20" s="20"/>
      <c r="I20" s="20"/>
    </row>
    <row r="21" spans="1:9" x14ac:dyDescent="0.25">
      <c r="A21" s="1" t="s">
        <v>17</v>
      </c>
      <c r="B21" s="12">
        <v>28</v>
      </c>
      <c r="C21" s="12">
        <v>17</v>
      </c>
      <c r="D21" s="12" t="s">
        <v>98</v>
      </c>
      <c r="E21" s="4">
        <v>2</v>
      </c>
      <c r="F21" s="21">
        <v>3993.56</v>
      </c>
      <c r="G21" s="16">
        <f t="shared" si="0"/>
        <v>1</v>
      </c>
      <c r="H21" s="20"/>
      <c r="I21" s="20"/>
    </row>
    <row r="22" spans="1:9" x14ac:dyDescent="0.25">
      <c r="A22" s="1" t="s">
        <v>29</v>
      </c>
      <c r="B22" s="12">
        <v>28</v>
      </c>
      <c r="C22" s="12" t="s">
        <v>100</v>
      </c>
      <c r="D22" s="12" t="s">
        <v>97</v>
      </c>
      <c r="E22" s="4">
        <v>2</v>
      </c>
      <c r="F22" s="21">
        <v>6353.5</v>
      </c>
      <c r="G22" s="16" t="str">
        <f t="shared" si="0"/>
        <v/>
      </c>
      <c r="H22" s="20"/>
      <c r="I22" s="20"/>
    </row>
    <row r="23" spans="1:9" x14ac:dyDescent="0.25">
      <c r="A23" s="6" t="s">
        <v>114</v>
      </c>
      <c r="B23" s="13" t="s">
        <v>110</v>
      </c>
      <c r="C23" s="13">
        <v>61</v>
      </c>
      <c r="D23" s="13" t="s">
        <v>97</v>
      </c>
      <c r="E23" s="5" t="s">
        <v>112</v>
      </c>
      <c r="F23" s="21">
        <v>6355.62</v>
      </c>
      <c r="G23" s="16" t="str">
        <f t="shared" si="0"/>
        <v/>
      </c>
      <c r="H23" s="20"/>
      <c r="I23" s="20"/>
    </row>
    <row r="24" spans="1:9" x14ac:dyDescent="0.25">
      <c r="A24" s="1" t="s">
        <v>36</v>
      </c>
      <c r="B24" s="12">
        <v>28</v>
      </c>
      <c r="C24" s="12" t="s">
        <v>101</v>
      </c>
      <c r="D24" s="12" t="s">
        <v>97</v>
      </c>
      <c r="E24" s="4">
        <v>1</v>
      </c>
      <c r="F24" s="21">
        <v>4254.1000000000004</v>
      </c>
      <c r="G24" s="16" t="str">
        <f t="shared" si="0"/>
        <v/>
      </c>
      <c r="H24" s="20"/>
      <c r="I24" s="20"/>
    </row>
    <row r="25" spans="1:9" x14ac:dyDescent="0.25">
      <c r="A25" s="1" t="s">
        <v>36</v>
      </c>
      <c r="B25" s="12">
        <v>28</v>
      </c>
      <c r="C25" s="12" t="s">
        <v>101</v>
      </c>
      <c r="D25" s="12" t="s">
        <v>98</v>
      </c>
      <c r="E25" s="4">
        <v>2</v>
      </c>
      <c r="F25" s="21">
        <v>5439.22</v>
      </c>
      <c r="G25" s="16" t="str">
        <f t="shared" si="0"/>
        <v/>
      </c>
      <c r="H25" s="20"/>
      <c r="I25" s="20"/>
    </row>
    <row r="26" spans="1:9" x14ac:dyDescent="0.25">
      <c r="A26" s="1" t="s">
        <v>22</v>
      </c>
      <c r="B26" s="12">
        <v>28</v>
      </c>
      <c r="C26" s="12" t="s">
        <v>98</v>
      </c>
      <c r="D26" s="12" t="s">
        <v>99</v>
      </c>
      <c r="E26" s="4">
        <v>3</v>
      </c>
      <c r="F26" s="21">
        <v>4303.8999999999996</v>
      </c>
      <c r="G26" s="16" t="str">
        <f t="shared" si="0"/>
        <v/>
      </c>
      <c r="H26" s="20"/>
      <c r="I26" s="20"/>
    </row>
    <row r="27" spans="1:9" x14ac:dyDescent="0.25">
      <c r="A27" s="1" t="s">
        <v>13</v>
      </c>
      <c r="B27" s="12">
        <v>28</v>
      </c>
      <c r="C27" s="12">
        <v>14</v>
      </c>
      <c r="D27" s="12" t="s">
        <v>101</v>
      </c>
      <c r="E27" s="4">
        <v>2</v>
      </c>
      <c r="F27" s="21">
        <v>6057.24</v>
      </c>
      <c r="G27" s="16" t="str">
        <f t="shared" si="0"/>
        <v/>
      </c>
      <c r="H27" s="20"/>
      <c r="I27" s="20"/>
    </row>
    <row r="28" spans="1:9" x14ac:dyDescent="0.25">
      <c r="A28" s="1" t="s">
        <v>39</v>
      </c>
      <c r="B28" s="12">
        <v>28</v>
      </c>
      <c r="C28" s="12" t="s">
        <v>102</v>
      </c>
      <c r="D28" s="12" t="s">
        <v>97</v>
      </c>
      <c r="E28" s="4">
        <v>1</v>
      </c>
      <c r="F28" s="21">
        <v>4483.07</v>
      </c>
      <c r="G28" s="16" t="str">
        <f t="shared" si="0"/>
        <v/>
      </c>
      <c r="H28" s="20"/>
      <c r="I28" s="20"/>
    </row>
    <row r="29" spans="1:9" x14ac:dyDescent="0.25">
      <c r="A29" s="1" t="s">
        <v>39</v>
      </c>
      <c r="B29" s="12">
        <v>28</v>
      </c>
      <c r="C29" s="12" t="s">
        <v>102</v>
      </c>
      <c r="D29" s="12" t="s">
        <v>100</v>
      </c>
      <c r="E29" s="4">
        <v>2</v>
      </c>
      <c r="F29" s="21">
        <v>6520.8</v>
      </c>
      <c r="G29" s="16" t="str">
        <f t="shared" si="0"/>
        <v/>
      </c>
      <c r="H29" s="20"/>
      <c r="I29" s="20"/>
    </row>
    <row r="30" spans="1:9" x14ac:dyDescent="0.25">
      <c r="A30" s="1" t="s">
        <v>30</v>
      </c>
      <c r="B30" s="12">
        <v>28</v>
      </c>
      <c r="C30" s="12" t="s">
        <v>100</v>
      </c>
      <c r="D30" s="12" t="s">
        <v>98</v>
      </c>
      <c r="E30" s="4">
        <v>2</v>
      </c>
      <c r="F30" s="21">
        <v>3350.87</v>
      </c>
      <c r="G30" s="16">
        <f t="shared" si="0"/>
        <v>1</v>
      </c>
      <c r="H30" s="20"/>
      <c r="I30" s="20"/>
    </row>
    <row r="31" spans="1:9" x14ac:dyDescent="0.25">
      <c r="A31" s="1" t="s">
        <v>84</v>
      </c>
      <c r="B31" s="12">
        <v>28</v>
      </c>
      <c r="C31" s="12">
        <v>18</v>
      </c>
      <c r="D31" s="12" t="s">
        <v>99</v>
      </c>
      <c r="E31" s="4">
        <v>3</v>
      </c>
      <c r="F31" s="21">
        <v>3885.65</v>
      </c>
      <c r="G31" s="16">
        <f t="shared" si="0"/>
        <v>1</v>
      </c>
      <c r="H31" s="20"/>
      <c r="I31" s="20"/>
    </row>
    <row r="32" spans="1:9" x14ac:dyDescent="0.25">
      <c r="A32" s="1" t="s">
        <v>87</v>
      </c>
      <c r="B32" s="12">
        <v>28</v>
      </c>
      <c r="C32" s="12" t="s">
        <v>97</v>
      </c>
      <c r="D32" s="12" t="s">
        <v>98</v>
      </c>
      <c r="E32" s="4">
        <v>1</v>
      </c>
      <c r="F32" s="21">
        <v>3271.06</v>
      </c>
      <c r="G32" s="16">
        <f t="shared" si="0"/>
        <v>1</v>
      </c>
      <c r="H32" s="20"/>
      <c r="I32" s="20"/>
    </row>
    <row r="33" spans="1:9" x14ac:dyDescent="0.25">
      <c r="A33" s="1" t="s">
        <v>87</v>
      </c>
      <c r="B33" s="12">
        <v>28</v>
      </c>
      <c r="C33" s="12" t="s">
        <v>97</v>
      </c>
      <c r="D33" s="12" t="s">
        <v>101</v>
      </c>
      <c r="E33" s="4">
        <v>2</v>
      </c>
      <c r="F33" s="21">
        <v>3183.83</v>
      </c>
      <c r="G33" s="16">
        <f t="shared" si="0"/>
        <v>1</v>
      </c>
      <c r="H33" s="20"/>
      <c r="I33" s="20"/>
    </row>
    <row r="34" spans="1:9" x14ac:dyDescent="0.25">
      <c r="A34" s="1" t="s">
        <v>10</v>
      </c>
      <c r="B34" s="12">
        <v>28</v>
      </c>
      <c r="C34" s="12">
        <v>12</v>
      </c>
      <c r="D34" s="12" t="s">
        <v>99</v>
      </c>
      <c r="E34" s="4">
        <v>2</v>
      </c>
      <c r="F34" s="21">
        <v>3122.3</v>
      </c>
      <c r="G34" s="16">
        <f t="shared" si="0"/>
        <v>1</v>
      </c>
      <c r="H34" s="20"/>
      <c r="I34" s="20"/>
    </row>
    <row r="35" spans="1:9" x14ac:dyDescent="0.25">
      <c r="A35" s="1" t="s">
        <v>88</v>
      </c>
      <c r="B35" s="12">
        <v>28</v>
      </c>
      <c r="C35" s="12" t="s">
        <v>100</v>
      </c>
      <c r="D35" s="12" t="s">
        <v>99</v>
      </c>
      <c r="E35" s="4">
        <v>2</v>
      </c>
      <c r="F35" s="21">
        <v>4552.97</v>
      </c>
      <c r="G35" s="16" t="str">
        <f t="shared" si="0"/>
        <v/>
      </c>
      <c r="H35" s="20"/>
      <c r="I35" s="20"/>
    </row>
    <row r="36" spans="1:9" x14ac:dyDescent="0.25">
      <c r="A36" s="1" t="s">
        <v>70</v>
      </c>
      <c r="B36" s="12">
        <v>28</v>
      </c>
      <c r="C36" s="12">
        <v>15</v>
      </c>
      <c r="D36" s="12" t="s">
        <v>99</v>
      </c>
      <c r="E36" s="4">
        <v>2</v>
      </c>
      <c r="F36" s="21">
        <v>3485.67</v>
      </c>
      <c r="G36" s="16">
        <f t="shared" si="0"/>
        <v>1</v>
      </c>
      <c r="H36" s="20"/>
      <c r="I36" s="20"/>
    </row>
    <row r="37" spans="1:9" x14ac:dyDescent="0.25">
      <c r="A37" s="1" t="s">
        <v>43</v>
      </c>
      <c r="B37" s="12">
        <v>28</v>
      </c>
      <c r="C37" s="12" t="s">
        <v>103</v>
      </c>
      <c r="D37" s="12" t="s">
        <v>97</v>
      </c>
      <c r="E37" s="4">
        <v>1</v>
      </c>
      <c r="F37" s="21">
        <v>4505.51</v>
      </c>
      <c r="G37" s="16" t="str">
        <f t="shared" si="0"/>
        <v/>
      </c>
      <c r="H37" s="20"/>
      <c r="I37" s="20"/>
    </row>
    <row r="38" spans="1:9" x14ac:dyDescent="0.25">
      <c r="A38" s="1" t="s">
        <v>43</v>
      </c>
      <c r="B38" s="12">
        <v>28</v>
      </c>
      <c r="C38" s="12" t="s">
        <v>103</v>
      </c>
      <c r="D38" s="12" t="s">
        <v>99</v>
      </c>
      <c r="E38" s="4">
        <v>2</v>
      </c>
      <c r="F38" s="21">
        <v>4768.1899999999996</v>
      </c>
      <c r="G38" s="16" t="str">
        <f t="shared" si="0"/>
        <v/>
      </c>
      <c r="H38" s="20"/>
      <c r="I38" s="20"/>
    </row>
    <row r="39" spans="1:9" x14ac:dyDescent="0.25">
      <c r="A39" s="1" t="s">
        <v>25</v>
      </c>
      <c r="B39" s="12">
        <v>28</v>
      </c>
      <c r="C39" s="12" t="s">
        <v>99</v>
      </c>
      <c r="D39" s="12" t="s">
        <v>99</v>
      </c>
      <c r="E39" s="4">
        <v>2</v>
      </c>
      <c r="F39" s="21">
        <v>4002.53</v>
      </c>
      <c r="G39" s="16">
        <f t="shared" si="0"/>
        <v>1</v>
      </c>
      <c r="H39" s="20"/>
      <c r="I39" s="20"/>
    </row>
    <row r="40" spans="1:9" x14ac:dyDescent="0.25">
      <c r="A40" s="1" t="s">
        <v>91</v>
      </c>
      <c r="B40" s="12">
        <v>28</v>
      </c>
      <c r="C40" s="12">
        <v>11</v>
      </c>
      <c r="D40" s="12" t="s">
        <v>97</v>
      </c>
      <c r="E40" s="4">
        <v>2</v>
      </c>
      <c r="F40" s="21">
        <v>2820.9</v>
      </c>
      <c r="G40" s="16">
        <f t="shared" si="0"/>
        <v>1</v>
      </c>
      <c r="H40" s="20"/>
      <c r="I40" s="20"/>
    </row>
    <row r="41" spans="1:9" x14ac:dyDescent="0.25">
      <c r="A41" s="1" t="s">
        <v>58</v>
      </c>
      <c r="B41" s="12">
        <v>28</v>
      </c>
      <c r="C41" s="12">
        <v>11</v>
      </c>
      <c r="D41" s="12" t="s">
        <v>98</v>
      </c>
      <c r="E41" s="4">
        <v>2</v>
      </c>
      <c r="F41" s="21">
        <v>2617.5300000000002</v>
      </c>
      <c r="G41" s="16">
        <f t="shared" si="0"/>
        <v>1</v>
      </c>
      <c r="H41" s="20"/>
      <c r="I41" s="20"/>
    </row>
    <row r="42" spans="1:9" x14ac:dyDescent="0.25">
      <c r="A42" s="1" t="s">
        <v>80</v>
      </c>
      <c r="B42" s="12">
        <v>28</v>
      </c>
      <c r="C42" s="12">
        <v>17</v>
      </c>
      <c r="D42" s="12" t="s">
        <v>99</v>
      </c>
      <c r="E42" s="4">
        <v>2</v>
      </c>
      <c r="F42" s="21">
        <v>5069.38</v>
      </c>
      <c r="G42" s="16" t="str">
        <f t="shared" si="0"/>
        <v/>
      </c>
      <c r="H42" s="20"/>
      <c r="I42" s="20"/>
    </row>
    <row r="43" spans="1:9" x14ac:dyDescent="0.25">
      <c r="A43" s="1" t="s">
        <v>14</v>
      </c>
      <c r="B43" s="12">
        <v>28</v>
      </c>
      <c r="C43" s="12">
        <v>14</v>
      </c>
      <c r="D43" s="12" t="s">
        <v>102</v>
      </c>
      <c r="E43" s="4">
        <v>3</v>
      </c>
      <c r="F43" s="21">
        <v>3664.39</v>
      </c>
      <c r="G43" s="16">
        <f t="shared" si="0"/>
        <v>1</v>
      </c>
      <c r="H43" s="20"/>
      <c r="I43" s="20"/>
    </row>
    <row r="44" spans="1:9" x14ac:dyDescent="0.25">
      <c r="A44" s="1" t="s">
        <v>64</v>
      </c>
      <c r="B44" s="12">
        <v>28</v>
      </c>
      <c r="C44" s="12">
        <v>14</v>
      </c>
      <c r="D44" s="12" t="s">
        <v>103</v>
      </c>
      <c r="E44" s="4">
        <v>2</v>
      </c>
      <c r="F44" s="21">
        <v>6351.98</v>
      </c>
      <c r="G44" s="16" t="str">
        <f t="shared" si="0"/>
        <v/>
      </c>
      <c r="H44" s="20"/>
      <c r="I44" s="20"/>
    </row>
    <row r="45" spans="1:9" x14ac:dyDescent="0.25">
      <c r="A45" s="1" t="s">
        <v>37</v>
      </c>
      <c r="B45" s="12">
        <v>28</v>
      </c>
      <c r="C45" s="12" t="s">
        <v>101</v>
      </c>
      <c r="D45" s="12" t="s">
        <v>99</v>
      </c>
      <c r="E45" s="4">
        <v>2</v>
      </c>
      <c r="F45" s="21">
        <v>2963.26</v>
      </c>
      <c r="G45" s="16">
        <f t="shared" si="0"/>
        <v>1</v>
      </c>
      <c r="H45" s="20"/>
      <c r="I45" s="20"/>
    </row>
    <row r="46" spans="1:9" x14ac:dyDescent="0.25">
      <c r="A46" s="1" t="s">
        <v>47</v>
      </c>
      <c r="B46" s="12">
        <v>28</v>
      </c>
      <c r="C46" s="12" t="s">
        <v>105</v>
      </c>
      <c r="D46" s="12" t="s">
        <v>97</v>
      </c>
      <c r="E46" s="4">
        <v>1</v>
      </c>
      <c r="F46" s="21">
        <v>4188.87</v>
      </c>
      <c r="G46" s="16" t="str">
        <f t="shared" si="0"/>
        <v/>
      </c>
      <c r="H46" s="20"/>
      <c r="I46" s="20"/>
    </row>
    <row r="47" spans="1:9" x14ac:dyDescent="0.25">
      <c r="A47" s="1" t="s">
        <v>47</v>
      </c>
      <c r="B47" s="12">
        <v>28</v>
      </c>
      <c r="C47" s="12" t="s">
        <v>105</v>
      </c>
      <c r="D47" s="12" t="s">
        <v>99</v>
      </c>
      <c r="E47" s="4">
        <v>2</v>
      </c>
      <c r="F47" s="21">
        <v>3647.06</v>
      </c>
      <c r="G47" s="16">
        <f t="shared" si="0"/>
        <v>1</v>
      </c>
      <c r="H47" s="20"/>
      <c r="I47" s="20"/>
    </row>
    <row r="48" spans="1:9" x14ac:dyDescent="0.25">
      <c r="A48" s="1" t="s">
        <v>7</v>
      </c>
      <c r="B48" s="12">
        <v>28</v>
      </c>
      <c r="C48" s="12" t="s">
        <v>103</v>
      </c>
      <c r="D48" s="12" t="s">
        <v>100</v>
      </c>
      <c r="E48" s="4">
        <v>3</v>
      </c>
      <c r="F48" s="21">
        <v>3248.84</v>
      </c>
      <c r="G48" s="16">
        <f t="shared" si="0"/>
        <v>1</v>
      </c>
      <c r="H48" s="20"/>
      <c r="I48" s="20"/>
    </row>
    <row r="49" spans="1:9" x14ac:dyDescent="0.25">
      <c r="A49" s="1" t="s">
        <v>52</v>
      </c>
      <c r="B49" s="12">
        <v>28</v>
      </c>
      <c r="C49" s="12" t="s">
        <v>106</v>
      </c>
      <c r="D49" s="12" t="s">
        <v>98</v>
      </c>
      <c r="E49" s="4">
        <v>2</v>
      </c>
      <c r="F49" s="21">
        <v>3619.73</v>
      </c>
      <c r="G49" s="16">
        <f t="shared" si="0"/>
        <v>1</v>
      </c>
      <c r="H49" s="20"/>
      <c r="I49" s="20"/>
    </row>
    <row r="50" spans="1:9" x14ac:dyDescent="0.25">
      <c r="A50" s="1" t="s">
        <v>65</v>
      </c>
      <c r="B50" s="12">
        <v>28</v>
      </c>
      <c r="C50" s="12">
        <v>14</v>
      </c>
      <c r="D50" s="12" t="s">
        <v>105</v>
      </c>
      <c r="E50" s="4">
        <v>2</v>
      </c>
      <c r="F50" s="21">
        <v>3235.37</v>
      </c>
      <c r="G50" s="16">
        <f t="shared" si="0"/>
        <v>1</v>
      </c>
      <c r="H50" s="20"/>
      <c r="I50" s="20"/>
    </row>
    <row r="51" spans="1:9" x14ac:dyDescent="0.25">
      <c r="A51" s="1" t="s">
        <v>49</v>
      </c>
      <c r="B51" s="12">
        <v>28</v>
      </c>
      <c r="C51" s="12" t="s">
        <v>105</v>
      </c>
      <c r="D51" s="12" t="s">
        <v>100</v>
      </c>
      <c r="E51" s="4">
        <v>3</v>
      </c>
      <c r="F51" s="21">
        <v>3401.82</v>
      </c>
      <c r="G51" s="16">
        <f t="shared" si="0"/>
        <v>1</v>
      </c>
      <c r="H51" s="20"/>
      <c r="I51" s="20"/>
    </row>
    <row r="52" spans="1:9" x14ac:dyDescent="0.25">
      <c r="A52" s="1" t="s">
        <v>93</v>
      </c>
      <c r="B52" s="12">
        <v>28</v>
      </c>
      <c r="C52" s="12">
        <v>13</v>
      </c>
      <c r="D52" s="12" t="s">
        <v>99</v>
      </c>
      <c r="E52" s="4">
        <v>2</v>
      </c>
      <c r="F52" s="21">
        <v>3317.43</v>
      </c>
      <c r="G52" s="16">
        <f t="shared" si="0"/>
        <v>1</v>
      </c>
      <c r="H52" s="20"/>
      <c r="I52" s="20"/>
    </row>
    <row r="53" spans="1:9" x14ac:dyDescent="0.25">
      <c r="A53" s="1" t="s">
        <v>59</v>
      </c>
      <c r="B53" s="12">
        <v>28</v>
      </c>
      <c r="C53" s="12">
        <v>11</v>
      </c>
      <c r="D53" s="12" t="s">
        <v>99</v>
      </c>
      <c r="E53" s="4">
        <v>2</v>
      </c>
      <c r="F53" s="21">
        <v>3639.77</v>
      </c>
      <c r="G53" s="16">
        <f t="shared" si="0"/>
        <v>1</v>
      </c>
      <c r="H53" s="20"/>
      <c r="I53" s="20"/>
    </row>
    <row r="54" spans="1:9" x14ac:dyDescent="0.25">
      <c r="A54" s="1" t="s">
        <v>6</v>
      </c>
      <c r="B54" s="12">
        <v>28</v>
      </c>
      <c r="C54" s="12" t="s">
        <v>102</v>
      </c>
      <c r="D54" s="12" t="s">
        <v>101</v>
      </c>
      <c r="E54" s="4">
        <v>2</v>
      </c>
      <c r="F54" s="21">
        <v>4610.8100000000004</v>
      </c>
      <c r="G54" s="16" t="str">
        <f t="shared" si="0"/>
        <v/>
      </c>
      <c r="H54" s="20"/>
      <c r="I54" s="20"/>
    </row>
    <row r="55" spans="1:9" x14ac:dyDescent="0.25">
      <c r="A55" s="1" t="s">
        <v>11</v>
      </c>
      <c r="B55" s="12">
        <v>28</v>
      </c>
      <c r="C55" s="12">
        <v>12</v>
      </c>
      <c r="D55" s="12" t="s">
        <v>100</v>
      </c>
      <c r="E55" s="4">
        <v>2</v>
      </c>
      <c r="F55" s="21">
        <v>3768.53</v>
      </c>
      <c r="G55" s="16">
        <f t="shared" si="0"/>
        <v>1</v>
      </c>
      <c r="H55" s="20"/>
      <c r="I55" s="20"/>
    </row>
    <row r="56" spans="1:9" x14ac:dyDescent="0.25">
      <c r="A56" s="1" t="s">
        <v>23</v>
      </c>
      <c r="B56" s="12">
        <v>28</v>
      </c>
      <c r="C56" s="12" t="s">
        <v>98</v>
      </c>
      <c r="D56" s="12" t="s">
        <v>100</v>
      </c>
      <c r="E56" s="4">
        <v>2</v>
      </c>
      <c r="F56" s="21">
        <v>3482.5</v>
      </c>
      <c r="G56" s="16">
        <f t="shared" si="0"/>
        <v>1</v>
      </c>
      <c r="H56" s="20"/>
      <c r="I56" s="20"/>
    </row>
    <row r="57" spans="1:9" x14ac:dyDescent="0.25">
      <c r="A57" s="1" t="s">
        <v>26</v>
      </c>
      <c r="B57" s="12">
        <v>28</v>
      </c>
      <c r="C57" s="12" t="s">
        <v>99</v>
      </c>
      <c r="D57" s="12" t="s">
        <v>100</v>
      </c>
      <c r="E57" s="4">
        <v>3</v>
      </c>
      <c r="F57" s="21">
        <v>4245.59</v>
      </c>
      <c r="G57" s="16" t="str">
        <f t="shared" si="0"/>
        <v/>
      </c>
      <c r="H57" s="20"/>
      <c r="I57" s="20"/>
    </row>
    <row r="58" spans="1:9" x14ac:dyDescent="0.25">
      <c r="A58" s="1" t="s">
        <v>90</v>
      </c>
      <c r="B58" s="12">
        <v>28</v>
      </c>
      <c r="C58" s="12" t="s">
        <v>106</v>
      </c>
      <c r="D58" s="12" t="s">
        <v>97</v>
      </c>
      <c r="E58" s="4">
        <v>1</v>
      </c>
      <c r="F58" s="21">
        <v>4476.32</v>
      </c>
      <c r="G58" s="16" t="str">
        <f t="shared" si="0"/>
        <v/>
      </c>
      <c r="H58" s="20"/>
      <c r="I58" s="20"/>
    </row>
    <row r="59" spans="1:9" x14ac:dyDescent="0.25">
      <c r="A59" s="1" t="s">
        <v>90</v>
      </c>
      <c r="B59" s="12">
        <v>28</v>
      </c>
      <c r="C59" s="12" t="s">
        <v>106</v>
      </c>
      <c r="D59" s="12" t="s">
        <v>99</v>
      </c>
      <c r="E59" s="4">
        <v>2</v>
      </c>
      <c r="F59" s="21">
        <v>4605.09</v>
      </c>
      <c r="G59" s="16" t="str">
        <f t="shared" si="0"/>
        <v/>
      </c>
      <c r="H59" s="20"/>
      <c r="I59" s="20"/>
    </row>
    <row r="60" spans="1:9" x14ac:dyDescent="0.25">
      <c r="A60" s="1" t="s">
        <v>44</v>
      </c>
      <c r="B60" s="12">
        <v>28</v>
      </c>
      <c r="C60" s="12" t="s">
        <v>103</v>
      </c>
      <c r="D60" s="12" t="s">
        <v>98</v>
      </c>
      <c r="E60" s="4">
        <v>1</v>
      </c>
      <c r="F60" s="21">
        <v>5319.84</v>
      </c>
      <c r="G60" s="16" t="str">
        <f t="shared" si="0"/>
        <v/>
      </c>
      <c r="H60" s="20"/>
      <c r="I60" s="20"/>
    </row>
    <row r="61" spans="1:9" x14ac:dyDescent="0.25">
      <c r="A61" s="1" t="s">
        <v>44</v>
      </c>
      <c r="B61" s="12">
        <v>28</v>
      </c>
      <c r="C61" s="12" t="s">
        <v>103</v>
      </c>
      <c r="D61" s="12" t="s">
        <v>101</v>
      </c>
      <c r="E61" s="4">
        <v>2</v>
      </c>
      <c r="F61" s="21">
        <v>3495.87</v>
      </c>
      <c r="G61" s="16">
        <f t="shared" si="0"/>
        <v>1</v>
      </c>
      <c r="H61" s="20"/>
      <c r="I61" s="20"/>
    </row>
    <row r="62" spans="1:9" x14ac:dyDescent="0.25">
      <c r="A62" s="1" t="s">
        <v>53</v>
      </c>
      <c r="B62" s="12">
        <v>28</v>
      </c>
      <c r="C62" s="12" t="s">
        <v>106</v>
      </c>
      <c r="D62" s="12" t="s">
        <v>100</v>
      </c>
      <c r="E62" s="4">
        <v>2</v>
      </c>
      <c r="F62" s="21">
        <v>2953.39</v>
      </c>
      <c r="G62" s="16">
        <f t="shared" si="0"/>
        <v>1</v>
      </c>
      <c r="H62" s="20"/>
      <c r="I62" s="20"/>
    </row>
    <row r="63" spans="1:9" x14ac:dyDescent="0.25">
      <c r="A63" s="1" t="s">
        <v>71</v>
      </c>
      <c r="B63" s="12">
        <v>28</v>
      </c>
      <c r="C63" s="12">
        <v>15</v>
      </c>
      <c r="D63" s="12" t="s">
        <v>100</v>
      </c>
      <c r="E63" s="4">
        <v>2</v>
      </c>
      <c r="F63" s="21">
        <v>3944.69</v>
      </c>
      <c r="G63" s="16">
        <f t="shared" si="0"/>
        <v>1</v>
      </c>
      <c r="H63" s="20"/>
      <c r="I63" s="20"/>
    </row>
    <row r="64" spans="1:9" x14ac:dyDescent="0.25">
      <c r="A64" s="1" t="s">
        <v>72</v>
      </c>
      <c r="B64" s="12">
        <v>28</v>
      </c>
      <c r="C64" s="12">
        <v>15</v>
      </c>
      <c r="D64" s="12" t="s">
        <v>101</v>
      </c>
      <c r="E64" s="4">
        <v>2</v>
      </c>
      <c r="F64" s="21">
        <v>3972.93</v>
      </c>
      <c r="G64" s="16">
        <f t="shared" si="0"/>
        <v>1</v>
      </c>
      <c r="H64" s="20"/>
      <c r="I64" s="20"/>
    </row>
    <row r="65" spans="1:9" x14ac:dyDescent="0.25">
      <c r="A65" s="1" t="s">
        <v>31</v>
      </c>
      <c r="B65" s="12">
        <v>28</v>
      </c>
      <c r="C65" s="12" t="s">
        <v>100</v>
      </c>
      <c r="D65" s="12" t="s">
        <v>100</v>
      </c>
      <c r="E65" s="4">
        <v>2</v>
      </c>
      <c r="F65" s="21">
        <v>3147.86</v>
      </c>
      <c r="G65" s="16">
        <f t="shared" si="0"/>
        <v>1</v>
      </c>
      <c r="H65" s="20"/>
      <c r="I65" s="20"/>
    </row>
    <row r="66" spans="1:9" x14ac:dyDescent="0.25">
      <c r="A66" s="1" t="s">
        <v>8</v>
      </c>
      <c r="B66" s="12">
        <v>28</v>
      </c>
      <c r="C66" s="12">
        <v>10</v>
      </c>
      <c r="D66" s="12" t="s">
        <v>98</v>
      </c>
      <c r="E66" s="4">
        <v>3</v>
      </c>
      <c r="F66" s="21">
        <v>4296.3900000000003</v>
      </c>
      <c r="G66" s="16" t="str">
        <f t="shared" si="0"/>
        <v/>
      </c>
      <c r="H66" s="20"/>
      <c r="I66" s="20"/>
    </row>
    <row r="67" spans="1:9" x14ac:dyDescent="0.25">
      <c r="A67" s="1" t="s">
        <v>32</v>
      </c>
      <c r="B67" s="12">
        <v>28</v>
      </c>
      <c r="C67" s="12" t="s">
        <v>100</v>
      </c>
      <c r="D67" s="12" t="s">
        <v>101</v>
      </c>
      <c r="E67" s="4">
        <v>2</v>
      </c>
      <c r="F67" s="21">
        <v>5738.93</v>
      </c>
      <c r="G67" s="16" t="str">
        <f t="shared" ref="G67:G116" si="1">IF(F67&lt;$F$119,1,"")</f>
        <v/>
      </c>
      <c r="H67" s="20"/>
      <c r="I67" s="20"/>
    </row>
    <row r="68" spans="1:9" x14ac:dyDescent="0.25">
      <c r="A68" s="1" t="s">
        <v>73</v>
      </c>
      <c r="B68" s="12">
        <v>28</v>
      </c>
      <c r="C68" s="12">
        <v>15</v>
      </c>
      <c r="D68" s="12" t="s">
        <v>102</v>
      </c>
      <c r="E68" s="4">
        <v>3</v>
      </c>
      <c r="F68" s="21">
        <v>3533.26</v>
      </c>
      <c r="G68" s="16">
        <f t="shared" si="1"/>
        <v>1</v>
      </c>
      <c r="H68" s="20"/>
      <c r="I68" s="20"/>
    </row>
    <row r="69" spans="1:9" x14ac:dyDescent="0.25">
      <c r="A69" s="1" t="s">
        <v>40</v>
      </c>
      <c r="B69" s="12">
        <v>28</v>
      </c>
      <c r="C69" s="12" t="s">
        <v>102</v>
      </c>
      <c r="D69" s="12" t="s">
        <v>102</v>
      </c>
      <c r="E69" s="4">
        <v>2</v>
      </c>
      <c r="F69" s="21">
        <v>3860.9</v>
      </c>
      <c r="G69" s="16">
        <f t="shared" si="1"/>
        <v>1</v>
      </c>
      <c r="H69" s="20"/>
      <c r="I69" s="20"/>
    </row>
    <row r="70" spans="1:9" x14ac:dyDescent="0.25">
      <c r="A70" s="1" t="s">
        <v>74</v>
      </c>
      <c r="B70" s="12">
        <v>28</v>
      </c>
      <c r="C70" s="12">
        <v>15</v>
      </c>
      <c r="D70" s="12" t="s">
        <v>103</v>
      </c>
      <c r="E70" s="4">
        <v>3</v>
      </c>
      <c r="F70" s="21">
        <v>4184.6499999999996</v>
      </c>
      <c r="G70" s="16" t="str">
        <f t="shared" si="1"/>
        <v/>
      </c>
      <c r="H70" s="20"/>
      <c r="I70" s="20"/>
    </row>
    <row r="71" spans="1:9" x14ac:dyDescent="0.25">
      <c r="A71" s="1" t="s">
        <v>33</v>
      </c>
      <c r="B71" s="12">
        <v>28</v>
      </c>
      <c r="C71" s="12" t="s">
        <v>100</v>
      </c>
      <c r="D71" s="12" t="s">
        <v>102</v>
      </c>
      <c r="E71" s="4">
        <v>3</v>
      </c>
      <c r="F71" s="21">
        <v>3577.47</v>
      </c>
      <c r="G71" s="16">
        <f t="shared" si="1"/>
        <v>1</v>
      </c>
      <c r="H71" s="20"/>
      <c r="I71" s="20"/>
    </row>
    <row r="72" spans="1:9" x14ac:dyDescent="0.25">
      <c r="A72" s="1" t="s">
        <v>75</v>
      </c>
      <c r="B72" s="12">
        <v>28</v>
      </c>
      <c r="C72" s="12">
        <v>15</v>
      </c>
      <c r="D72" s="12" t="s">
        <v>105</v>
      </c>
      <c r="E72" s="4">
        <v>3</v>
      </c>
      <c r="F72" s="21">
        <v>3794.58</v>
      </c>
      <c r="G72" s="16">
        <f t="shared" si="1"/>
        <v>1</v>
      </c>
      <c r="H72" s="20"/>
      <c r="I72" s="20"/>
    </row>
    <row r="73" spans="1:9" x14ac:dyDescent="0.25">
      <c r="A73" s="1" t="s">
        <v>55</v>
      </c>
      <c r="B73" s="12">
        <v>28</v>
      </c>
      <c r="C73" s="12">
        <v>10</v>
      </c>
      <c r="D73" s="12" t="s">
        <v>97</v>
      </c>
      <c r="E73" s="4">
        <v>1</v>
      </c>
      <c r="F73" s="21">
        <v>4612.34</v>
      </c>
      <c r="G73" s="16" t="str">
        <f t="shared" si="1"/>
        <v/>
      </c>
      <c r="H73" s="20"/>
      <c r="I73" s="20"/>
    </row>
    <row r="74" spans="1:9" x14ac:dyDescent="0.25">
      <c r="A74" s="1" t="s">
        <v>55</v>
      </c>
      <c r="B74" s="12">
        <v>28</v>
      </c>
      <c r="C74" s="12">
        <v>10</v>
      </c>
      <c r="D74" s="12" t="s">
        <v>99</v>
      </c>
      <c r="E74" s="4">
        <v>2</v>
      </c>
      <c r="F74" s="21">
        <v>4751.4799999999996</v>
      </c>
      <c r="G74" s="16" t="str">
        <f t="shared" si="1"/>
        <v/>
      </c>
      <c r="H74" s="20"/>
      <c r="I74" s="20"/>
    </row>
    <row r="75" spans="1:9" x14ac:dyDescent="0.25">
      <c r="A75" s="1" t="s">
        <v>60</v>
      </c>
      <c r="B75" s="12">
        <v>28</v>
      </c>
      <c r="C75" s="12">
        <v>11</v>
      </c>
      <c r="D75" s="12" t="s">
        <v>100</v>
      </c>
      <c r="E75" s="4">
        <v>3</v>
      </c>
      <c r="F75" s="21">
        <v>4841.91</v>
      </c>
      <c r="G75" s="16" t="str">
        <f t="shared" si="1"/>
        <v/>
      </c>
      <c r="H75" s="20"/>
      <c r="I75" s="20"/>
    </row>
    <row r="76" spans="1:9" x14ac:dyDescent="0.25">
      <c r="A76" s="1" t="s">
        <v>92</v>
      </c>
      <c r="B76" s="12">
        <v>28</v>
      </c>
      <c r="C76" s="12">
        <v>12</v>
      </c>
      <c r="D76" s="12" t="s">
        <v>97</v>
      </c>
      <c r="E76" s="4">
        <v>1</v>
      </c>
      <c r="F76" s="21">
        <v>4689.21</v>
      </c>
      <c r="G76" s="16" t="str">
        <f t="shared" si="1"/>
        <v/>
      </c>
      <c r="H76" s="20"/>
      <c r="I76" s="20"/>
    </row>
    <row r="77" spans="1:9" x14ac:dyDescent="0.25">
      <c r="A77" s="1" t="s">
        <v>92</v>
      </c>
      <c r="B77" s="12">
        <v>28</v>
      </c>
      <c r="C77" s="12">
        <v>12</v>
      </c>
      <c r="D77" s="12" t="s">
        <v>101</v>
      </c>
      <c r="E77" s="4">
        <v>2</v>
      </c>
      <c r="F77" s="21">
        <v>3787.51</v>
      </c>
      <c r="G77" s="16">
        <f t="shared" si="1"/>
        <v>1</v>
      </c>
      <c r="H77" s="20"/>
      <c r="I77" s="20"/>
    </row>
    <row r="78" spans="1:9" x14ac:dyDescent="0.25">
      <c r="A78" s="1" t="s">
        <v>61</v>
      </c>
      <c r="B78" s="12">
        <v>28</v>
      </c>
      <c r="C78" s="12">
        <v>13</v>
      </c>
      <c r="D78" s="12" t="s">
        <v>100</v>
      </c>
      <c r="E78" s="4">
        <v>3</v>
      </c>
      <c r="F78" s="21">
        <v>3993.77</v>
      </c>
      <c r="G78" s="16">
        <f t="shared" si="1"/>
        <v>1</v>
      </c>
      <c r="H78" s="20"/>
      <c r="I78" s="20"/>
    </row>
    <row r="79" spans="1:9" x14ac:dyDescent="0.25">
      <c r="A79" s="6" t="s">
        <v>113</v>
      </c>
      <c r="B79" s="13" t="s">
        <v>110</v>
      </c>
      <c r="C79" s="13" t="s">
        <v>111</v>
      </c>
      <c r="D79" s="13" t="s">
        <v>97</v>
      </c>
      <c r="E79" s="5" t="s">
        <v>112</v>
      </c>
      <c r="F79" s="21">
        <v>7301.12</v>
      </c>
      <c r="G79" s="16" t="str">
        <f t="shared" si="1"/>
        <v/>
      </c>
      <c r="H79" s="20"/>
      <c r="I79" s="20"/>
    </row>
    <row r="80" spans="1:9" x14ac:dyDescent="0.25">
      <c r="A80" s="1" t="s">
        <v>15</v>
      </c>
      <c r="B80" s="12">
        <v>28</v>
      </c>
      <c r="C80" s="12">
        <v>14</v>
      </c>
      <c r="D80" s="12" t="s">
        <v>106</v>
      </c>
      <c r="E80" s="4">
        <v>3</v>
      </c>
      <c r="F80" s="21">
        <v>5415.42</v>
      </c>
      <c r="G80" s="16" t="str">
        <f t="shared" si="1"/>
        <v/>
      </c>
      <c r="H80" s="20"/>
      <c r="I80" s="20"/>
    </row>
    <row r="81" spans="1:9" x14ac:dyDescent="0.25">
      <c r="A81" s="1" t="s">
        <v>54</v>
      </c>
      <c r="B81" s="12">
        <v>28</v>
      </c>
      <c r="C81" s="12" t="s">
        <v>106</v>
      </c>
      <c r="D81" s="12" t="s">
        <v>101</v>
      </c>
      <c r="E81" s="4">
        <v>3</v>
      </c>
      <c r="F81" s="21">
        <v>3949.62</v>
      </c>
      <c r="G81" s="16">
        <f t="shared" si="1"/>
        <v>1</v>
      </c>
      <c r="H81" s="20"/>
      <c r="I81" s="20"/>
    </row>
    <row r="82" spans="1:9" x14ac:dyDescent="0.25">
      <c r="A82" s="1" t="s">
        <v>76</v>
      </c>
      <c r="B82" s="12">
        <v>28</v>
      </c>
      <c r="C82" s="12">
        <v>16</v>
      </c>
      <c r="D82" s="12" t="s">
        <v>98</v>
      </c>
      <c r="E82" s="4">
        <v>3</v>
      </c>
      <c r="F82" s="21">
        <v>4738.62</v>
      </c>
      <c r="G82" s="16" t="str">
        <f t="shared" si="1"/>
        <v/>
      </c>
      <c r="H82" s="20"/>
      <c r="I82" s="20"/>
    </row>
    <row r="83" spans="1:9" x14ac:dyDescent="0.25">
      <c r="A83" s="1" t="s">
        <v>68</v>
      </c>
      <c r="B83" s="12">
        <v>28</v>
      </c>
      <c r="C83" s="12">
        <v>15</v>
      </c>
      <c r="D83" s="12" t="s">
        <v>97</v>
      </c>
      <c r="E83" s="4">
        <v>1</v>
      </c>
      <c r="F83" s="21">
        <v>4858.49</v>
      </c>
      <c r="G83" s="16" t="str">
        <f t="shared" si="1"/>
        <v/>
      </c>
      <c r="H83" s="20"/>
      <c r="I83" s="20"/>
    </row>
    <row r="84" spans="1:9" x14ac:dyDescent="0.25">
      <c r="A84" s="1" t="s">
        <v>68</v>
      </c>
      <c r="B84" s="12">
        <v>28</v>
      </c>
      <c r="C84" s="12">
        <v>15</v>
      </c>
      <c r="D84" s="12" t="s">
        <v>106</v>
      </c>
      <c r="E84" s="4">
        <v>2</v>
      </c>
      <c r="F84" s="21">
        <v>4943.8500000000004</v>
      </c>
      <c r="G84" s="16" t="str">
        <f t="shared" si="1"/>
        <v/>
      </c>
      <c r="H84" s="20"/>
      <c r="I84" s="20"/>
    </row>
    <row r="85" spans="1:9" x14ac:dyDescent="0.25">
      <c r="A85" s="1" t="s">
        <v>34</v>
      </c>
      <c r="B85" s="12">
        <v>28</v>
      </c>
      <c r="C85" s="12" t="s">
        <v>100</v>
      </c>
      <c r="D85" s="12" t="s">
        <v>103</v>
      </c>
      <c r="E85" s="4">
        <v>3</v>
      </c>
      <c r="F85" s="21">
        <v>4282.87</v>
      </c>
      <c r="G85" s="16" t="str">
        <f t="shared" si="1"/>
        <v/>
      </c>
      <c r="H85" s="20"/>
      <c r="I85" s="20"/>
    </row>
    <row r="86" spans="1:9" x14ac:dyDescent="0.25">
      <c r="A86" s="1" t="s">
        <v>81</v>
      </c>
      <c r="B86" s="12">
        <v>28</v>
      </c>
      <c r="C86" s="12">
        <v>17</v>
      </c>
      <c r="D86" s="12" t="s">
        <v>100</v>
      </c>
      <c r="E86" s="4">
        <v>3</v>
      </c>
      <c r="F86" s="21">
        <v>3837.31</v>
      </c>
      <c r="G86" s="16">
        <f t="shared" si="1"/>
        <v>1</v>
      </c>
      <c r="H86" s="20"/>
      <c r="I86" s="20"/>
    </row>
    <row r="87" spans="1:9" x14ac:dyDescent="0.25">
      <c r="A87" s="1" t="s">
        <v>56</v>
      </c>
      <c r="B87" s="12">
        <v>28</v>
      </c>
      <c r="C87" s="12">
        <v>10</v>
      </c>
      <c r="D87" s="12" t="s">
        <v>100</v>
      </c>
      <c r="E87" s="4">
        <v>2</v>
      </c>
      <c r="F87" s="21">
        <v>4179.37</v>
      </c>
      <c r="G87" s="16" t="str">
        <f t="shared" si="1"/>
        <v/>
      </c>
      <c r="H87" s="20"/>
      <c r="I87" s="20"/>
    </row>
    <row r="88" spans="1:9" x14ac:dyDescent="0.25">
      <c r="A88" s="1" t="s">
        <v>2</v>
      </c>
      <c r="B88" s="12">
        <v>28</v>
      </c>
      <c r="C88" s="12" t="s">
        <v>98</v>
      </c>
      <c r="D88" s="12" t="s">
        <v>101</v>
      </c>
      <c r="E88" s="4">
        <v>3</v>
      </c>
      <c r="F88" s="21">
        <v>3450.34</v>
      </c>
      <c r="G88" s="16">
        <f t="shared" si="1"/>
        <v>1</v>
      </c>
      <c r="H88" s="20"/>
      <c r="I88" s="20"/>
    </row>
    <row r="89" spans="1:9" x14ac:dyDescent="0.25">
      <c r="A89" s="1" t="s">
        <v>77</v>
      </c>
      <c r="B89" s="12">
        <v>28</v>
      </c>
      <c r="C89" s="12">
        <v>16</v>
      </c>
      <c r="D89" s="12" t="s">
        <v>99</v>
      </c>
      <c r="E89" s="4">
        <v>3</v>
      </c>
      <c r="F89" s="21">
        <v>4059.61</v>
      </c>
      <c r="G89" s="16">
        <f t="shared" si="1"/>
        <v>1</v>
      </c>
      <c r="H89" s="20"/>
      <c r="I89" s="20"/>
    </row>
    <row r="90" spans="1:9" x14ac:dyDescent="0.25">
      <c r="A90" s="1" t="s">
        <v>3</v>
      </c>
      <c r="B90" s="12">
        <v>28</v>
      </c>
      <c r="C90" s="12" t="s">
        <v>98</v>
      </c>
      <c r="D90" s="12" t="s">
        <v>102</v>
      </c>
      <c r="E90" s="4">
        <v>2</v>
      </c>
      <c r="F90" s="21">
        <v>4101.29</v>
      </c>
      <c r="G90" s="16">
        <f t="shared" si="1"/>
        <v>1</v>
      </c>
      <c r="H90" s="20"/>
      <c r="I90" s="20"/>
    </row>
    <row r="91" spans="1:9" x14ac:dyDescent="0.25">
      <c r="A91" s="1" t="s">
        <v>27</v>
      </c>
      <c r="B91" s="12">
        <v>28</v>
      </c>
      <c r="C91" s="12" t="s">
        <v>99</v>
      </c>
      <c r="D91" s="12" t="s">
        <v>101</v>
      </c>
      <c r="E91" s="4">
        <v>2</v>
      </c>
      <c r="F91" s="21">
        <v>4118.08</v>
      </c>
      <c r="G91" s="16">
        <f t="shared" si="1"/>
        <v>1</v>
      </c>
      <c r="H91" s="20"/>
      <c r="I91" s="20"/>
    </row>
    <row r="92" spans="1:9" x14ac:dyDescent="0.25">
      <c r="A92" s="1" t="s">
        <v>19</v>
      </c>
      <c r="B92" s="12">
        <v>28</v>
      </c>
      <c r="C92" s="12">
        <v>19</v>
      </c>
      <c r="D92" s="12" t="s">
        <v>98</v>
      </c>
      <c r="E92" s="4">
        <v>2</v>
      </c>
      <c r="F92" s="21">
        <v>4519.29</v>
      </c>
      <c r="G92" s="16" t="str">
        <f t="shared" si="1"/>
        <v/>
      </c>
      <c r="H92" s="20"/>
      <c r="I92" s="20"/>
    </row>
    <row r="93" spans="1:9" x14ac:dyDescent="0.25">
      <c r="A93" s="1" t="s">
        <v>38</v>
      </c>
      <c r="B93" s="12">
        <v>28</v>
      </c>
      <c r="C93" s="12" t="s">
        <v>101</v>
      </c>
      <c r="D93" s="12" t="s">
        <v>100</v>
      </c>
      <c r="E93" s="4">
        <v>2</v>
      </c>
      <c r="F93" s="21">
        <v>3934.83</v>
      </c>
      <c r="G93" s="16">
        <f t="shared" si="1"/>
        <v>1</v>
      </c>
      <c r="H93" s="20"/>
      <c r="I93" s="20"/>
    </row>
    <row r="94" spans="1:9" x14ac:dyDescent="0.25">
      <c r="A94" s="1" t="s">
        <v>66</v>
      </c>
      <c r="B94" s="12">
        <v>28</v>
      </c>
      <c r="C94" s="12">
        <v>14</v>
      </c>
      <c r="D94" s="12">
        <v>10</v>
      </c>
      <c r="E94" s="4">
        <v>2</v>
      </c>
      <c r="F94" s="21">
        <v>5730.99</v>
      </c>
      <c r="G94" s="16" t="str">
        <f t="shared" si="1"/>
        <v/>
      </c>
      <c r="H94" s="20"/>
      <c r="I94" s="20"/>
    </row>
    <row r="95" spans="1:9" x14ac:dyDescent="0.25">
      <c r="A95" s="1" t="s">
        <v>50</v>
      </c>
      <c r="B95" s="12">
        <v>28</v>
      </c>
      <c r="C95" s="12" t="s">
        <v>105</v>
      </c>
      <c r="D95" s="12" t="s">
        <v>101</v>
      </c>
      <c r="E95" s="4">
        <v>3</v>
      </c>
      <c r="F95" s="21">
        <v>4377.6000000000004</v>
      </c>
      <c r="G95" s="16" t="str">
        <f t="shared" si="1"/>
        <v/>
      </c>
      <c r="H95" s="20"/>
      <c r="I95" s="20"/>
    </row>
    <row r="96" spans="1:9" x14ac:dyDescent="0.25">
      <c r="A96" s="1" t="s">
        <v>82</v>
      </c>
      <c r="B96" s="12">
        <v>28</v>
      </c>
      <c r="C96" s="12">
        <v>17</v>
      </c>
      <c r="D96" s="12" t="s">
        <v>101</v>
      </c>
      <c r="E96" s="4">
        <v>2</v>
      </c>
      <c r="F96" s="21">
        <v>2674.13</v>
      </c>
      <c r="G96" s="16">
        <f t="shared" si="1"/>
        <v>1</v>
      </c>
      <c r="H96" s="20"/>
      <c r="I96" s="20"/>
    </row>
    <row r="97" spans="1:9" x14ac:dyDescent="0.25">
      <c r="A97" s="1" t="s">
        <v>78</v>
      </c>
      <c r="B97" s="12">
        <v>28</v>
      </c>
      <c r="C97" s="12">
        <v>16</v>
      </c>
      <c r="D97" s="12" t="s">
        <v>100</v>
      </c>
      <c r="E97" s="4">
        <v>3</v>
      </c>
      <c r="F97" s="21">
        <v>4577.6499999999996</v>
      </c>
      <c r="G97" s="16" t="str">
        <f t="shared" si="1"/>
        <v/>
      </c>
      <c r="H97" s="20"/>
      <c r="I97" s="20"/>
    </row>
    <row r="98" spans="1:9" x14ac:dyDescent="0.25">
      <c r="A98" s="1" t="s">
        <v>28</v>
      </c>
      <c r="B98" s="12">
        <v>28</v>
      </c>
      <c r="C98" s="12" t="s">
        <v>99</v>
      </c>
      <c r="D98" s="12" t="s">
        <v>102</v>
      </c>
      <c r="E98" s="4">
        <v>2</v>
      </c>
      <c r="F98" s="21">
        <v>3955.08</v>
      </c>
      <c r="G98" s="16">
        <f t="shared" si="1"/>
        <v>1</v>
      </c>
      <c r="H98" s="20"/>
      <c r="I98" s="20"/>
    </row>
    <row r="99" spans="1:9" x14ac:dyDescent="0.25">
      <c r="A99" s="1" t="s">
        <v>35</v>
      </c>
      <c r="B99" s="12">
        <v>28</v>
      </c>
      <c r="C99" s="12" t="s">
        <v>100</v>
      </c>
      <c r="D99" s="12" t="s">
        <v>105</v>
      </c>
      <c r="E99" s="4">
        <v>2</v>
      </c>
      <c r="F99" s="21">
        <v>3886.39</v>
      </c>
      <c r="G99" s="16">
        <f t="shared" si="1"/>
        <v>1</v>
      </c>
      <c r="H99" s="20"/>
      <c r="I99" s="20"/>
    </row>
    <row r="100" spans="1:9" x14ac:dyDescent="0.25">
      <c r="A100" s="1" t="s">
        <v>41</v>
      </c>
      <c r="B100" s="12">
        <v>28</v>
      </c>
      <c r="C100" s="12" t="s">
        <v>102</v>
      </c>
      <c r="D100" s="12" t="s">
        <v>105</v>
      </c>
      <c r="E100" s="4">
        <v>3</v>
      </c>
      <c r="F100" s="21">
        <v>3783.43</v>
      </c>
      <c r="G100" s="16">
        <f t="shared" si="1"/>
        <v>1</v>
      </c>
      <c r="H100" s="20"/>
      <c r="I100" s="20"/>
    </row>
    <row r="101" spans="1:9" x14ac:dyDescent="0.25">
      <c r="A101" s="1" t="s">
        <v>20</v>
      </c>
      <c r="B101" s="12">
        <v>28</v>
      </c>
      <c r="C101" s="12" t="s">
        <v>97</v>
      </c>
      <c r="D101" s="12" t="s">
        <v>102</v>
      </c>
      <c r="E101" s="4">
        <v>3</v>
      </c>
      <c r="F101" s="21">
        <v>3112.57</v>
      </c>
      <c r="G101" s="16">
        <f t="shared" si="1"/>
        <v>1</v>
      </c>
      <c r="H101" s="20"/>
      <c r="I101" s="20"/>
    </row>
    <row r="102" spans="1:9" x14ac:dyDescent="0.25">
      <c r="A102" s="1" t="s">
        <v>57</v>
      </c>
      <c r="B102" s="12">
        <v>28</v>
      </c>
      <c r="C102" s="12">
        <v>10</v>
      </c>
      <c r="D102" s="12" t="s">
        <v>101</v>
      </c>
      <c r="E102" s="4">
        <v>2</v>
      </c>
      <c r="F102" s="21">
        <v>2889.15</v>
      </c>
      <c r="G102" s="16">
        <f t="shared" si="1"/>
        <v>1</v>
      </c>
      <c r="H102" s="20"/>
      <c r="I102" s="20"/>
    </row>
    <row r="103" spans="1:9" x14ac:dyDescent="0.25">
      <c r="A103" s="1" t="s">
        <v>51</v>
      </c>
      <c r="B103" s="12">
        <v>28</v>
      </c>
      <c r="C103" s="12" t="s">
        <v>105</v>
      </c>
      <c r="D103" s="12" t="s">
        <v>102</v>
      </c>
      <c r="E103" s="4">
        <v>2</v>
      </c>
      <c r="F103" s="21">
        <v>3887.98</v>
      </c>
      <c r="G103" s="16">
        <f t="shared" si="1"/>
        <v>1</v>
      </c>
      <c r="H103" s="20"/>
      <c r="I103" s="20"/>
    </row>
    <row r="104" spans="1:9" x14ac:dyDescent="0.25">
      <c r="A104" s="1" t="s">
        <v>89</v>
      </c>
      <c r="B104" s="12">
        <v>28</v>
      </c>
      <c r="C104" s="12" t="s">
        <v>101</v>
      </c>
      <c r="D104" s="12" t="s">
        <v>101</v>
      </c>
      <c r="E104" s="4">
        <v>2</v>
      </c>
      <c r="F104" s="21">
        <v>3775.45</v>
      </c>
      <c r="G104" s="16">
        <f t="shared" si="1"/>
        <v>1</v>
      </c>
      <c r="H104" s="20"/>
      <c r="I104" s="20"/>
    </row>
    <row r="105" spans="1:9" x14ac:dyDescent="0.25">
      <c r="A105" s="1" t="s">
        <v>16</v>
      </c>
      <c r="B105" s="12">
        <v>28</v>
      </c>
      <c r="C105" s="12">
        <v>14</v>
      </c>
      <c r="D105" s="12">
        <v>11</v>
      </c>
      <c r="E105" s="4">
        <v>2</v>
      </c>
      <c r="F105" s="21">
        <v>6498.44</v>
      </c>
      <c r="G105" s="16" t="str">
        <f t="shared" si="1"/>
        <v/>
      </c>
      <c r="H105" s="20"/>
      <c r="I105" s="20"/>
    </row>
    <row r="106" spans="1:9" x14ac:dyDescent="0.25">
      <c r="A106" s="1" t="s">
        <v>45</v>
      </c>
      <c r="B106" s="12">
        <v>28</v>
      </c>
      <c r="C106" s="12" t="s">
        <v>103</v>
      </c>
      <c r="D106" s="12" t="s">
        <v>102</v>
      </c>
      <c r="E106" s="4">
        <v>3</v>
      </c>
      <c r="F106" s="21">
        <v>3636.45</v>
      </c>
      <c r="G106" s="16">
        <f t="shared" si="1"/>
        <v>1</v>
      </c>
      <c r="H106" s="20"/>
      <c r="I106" s="20"/>
    </row>
    <row r="107" spans="1:9" x14ac:dyDescent="0.25">
      <c r="A107" s="1" t="s">
        <v>79</v>
      </c>
      <c r="B107" s="12">
        <v>28</v>
      </c>
      <c r="C107" s="12">
        <v>17</v>
      </c>
      <c r="D107" s="12" t="s">
        <v>97</v>
      </c>
      <c r="E107" s="4">
        <v>1</v>
      </c>
      <c r="F107" s="21">
        <v>4192.24</v>
      </c>
      <c r="G107" s="16" t="str">
        <f t="shared" si="1"/>
        <v/>
      </c>
      <c r="H107" s="20"/>
      <c r="I107" s="20"/>
    </row>
    <row r="108" spans="1:9" x14ac:dyDescent="0.25">
      <c r="A108" s="1" t="s">
        <v>79</v>
      </c>
      <c r="B108" s="12">
        <v>28</v>
      </c>
      <c r="C108" s="12">
        <v>17</v>
      </c>
      <c r="D108" s="12" t="s">
        <v>102</v>
      </c>
      <c r="E108" s="4">
        <v>2</v>
      </c>
      <c r="F108" s="21">
        <v>4650.93</v>
      </c>
      <c r="G108" s="16" t="str">
        <f t="shared" si="1"/>
        <v/>
      </c>
      <c r="H108" s="20"/>
      <c r="I108" s="20"/>
    </row>
    <row r="109" spans="1:9" x14ac:dyDescent="0.25">
      <c r="A109" s="1" t="s">
        <v>67</v>
      </c>
      <c r="B109" s="12">
        <v>28</v>
      </c>
      <c r="C109" s="12">
        <v>14</v>
      </c>
      <c r="D109" s="12">
        <v>12</v>
      </c>
      <c r="E109" s="4">
        <v>2</v>
      </c>
      <c r="F109" s="21">
        <v>3595.49</v>
      </c>
      <c r="G109" s="16">
        <f t="shared" si="1"/>
        <v>1</v>
      </c>
      <c r="H109" s="20"/>
      <c r="I109" s="20"/>
    </row>
    <row r="110" spans="1:9" x14ac:dyDescent="0.25">
      <c r="A110" s="1" t="s">
        <v>119</v>
      </c>
      <c r="B110" s="12">
        <v>28</v>
      </c>
      <c r="C110" s="12">
        <v>13</v>
      </c>
      <c r="D110" s="12" t="s">
        <v>101</v>
      </c>
      <c r="E110" s="4">
        <v>2</v>
      </c>
      <c r="F110" s="21">
        <v>2825.61</v>
      </c>
      <c r="G110" s="16">
        <f t="shared" si="1"/>
        <v>1</v>
      </c>
      <c r="H110" s="20"/>
      <c r="I110" s="20"/>
    </row>
    <row r="111" spans="1:9" x14ac:dyDescent="0.25">
      <c r="A111" s="1" t="s">
        <v>120</v>
      </c>
      <c r="B111" s="12">
        <v>28</v>
      </c>
      <c r="C111" s="12">
        <v>17</v>
      </c>
      <c r="D111" s="12" t="s">
        <v>103</v>
      </c>
      <c r="E111" s="4">
        <v>2</v>
      </c>
      <c r="F111" s="21">
        <v>3595.67</v>
      </c>
      <c r="G111" s="16">
        <f t="shared" si="1"/>
        <v>1</v>
      </c>
      <c r="H111" s="20"/>
      <c r="I111" s="20"/>
    </row>
    <row r="112" spans="1:9" x14ac:dyDescent="0.25">
      <c r="A112" s="1" t="s">
        <v>5</v>
      </c>
      <c r="B112" s="12">
        <v>28</v>
      </c>
      <c r="C112" s="12" t="s">
        <v>100</v>
      </c>
      <c r="D112" s="12" t="s">
        <v>106</v>
      </c>
      <c r="E112" s="4">
        <v>3</v>
      </c>
      <c r="F112" s="21">
        <v>3366.36</v>
      </c>
      <c r="G112" s="16">
        <f t="shared" si="1"/>
        <v>1</v>
      </c>
      <c r="H112" s="20"/>
      <c r="I112" s="20"/>
    </row>
    <row r="113" spans="1:9" x14ac:dyDescent="0.25">
      <c r="A113" s="1" t="s">
        <v>86</v>
      </c>
      <c r="B113" s="12">
        <v>28</v>
      </c>
      <c r="C113" s="12" t="s">
        <v>104</v>
      </c>
      <c r="D113" s="12" t="s">
        <v>99</v>
      </c>
      <c r="E113" s="4">
        <v>3</v>
      </c>
      <c r="F113" s="21">
        <v>4073.55</v>
      </c>
      <c r="G113" s="16">
        <f t="shared" si="1"/>
        <v>1</v>
      </c>
      <c r="H113" s="20"/>
      <c r="I113" s="20"/>
    </row>
    <row r="114" spans="1:9" x14ac:dyDescent="0.25">
      <c r="A114" s="1" t="s">
        <v>83</v>
      </c>
      <c r="B114" s="12">
        <v>28</v>
      </c>
      <c r="C114" s="12">
        <v>17</v>
      </c>
      <c r="D114" s="12" t="s">
        <v>105</v>
      </c>
      <c r="E114" s="4">
        <v>3</v>
      </c>
      <c r="F114" s="21">
        <v>4258.0600000000004</v>
      </c>
      <c r="G114" s="16" t="str">
        <f t="shared" si="1"/>
        <v/>
      </c>
      <c r="H114" s="20"/>
      <c r="I114" s="20"/>
    </row>
    <row r="115" spans="1:9" x14ac:dyDescent="0.25">
      <c r="A115" s="1" t="s">
        <v>12</v>
      </c>
      <c r="B115" s="12">
        <v>28</v>
      </c>
      <c r="C115" s="12">
        <v>13</v>
      </c>
      <c r="D115" s="12" t="s">
        <v>102</v>
      </c>
      <c r="E115" s="4">
        <v>2</v>
      </c>
      <c r="F115" s="21">
        <v>3374.38</v>
      </c>
      <c r="G115" s="16">
        <f t="shared" si="1"/>
        <v>1</v>
      </c>
      <c r="H115" s="20"/>
      <c r="I115" s="20"/>
    </row>
    <row r="116" spans="1:9" x14ac:dyDescent="0.25">
      <c r="A116" s="1" t="s">
        <v>24</v>
      </c>
      <c r="B116" s="12">
        <v>28</v>
      </c>
      <c r="C116" s="12" t="s">
        <v>98</v>
      </c>
      <c r="D116" s="12" t="s">
        <v>103</v>
      </c>
      <c r="E116" s="4">
        <v>2</v>
      </c>
      <c r="F116" s="21">
        <v>3203.21</v>
      </c>
      <c r="G116" s="16">
        <f t="shared" si="1"/>
        <v>1</v>
      </c>
      <c r="H116" s="20"/>
      <c r="I116" s="20"/>
    </row>
    <row r="117" spans="1:9" x14ac:dyDescent="0.25">
      <c r="A117" s="1" t="s">
        <v>42</v>
      </c>
      <c r="B117" s="12">
        <v>28</v>
      </c>
      <c r="C117" s="12" t="s">
        <v>102</v>
      </c>
      <c r="D117" s="12" t="s">
        <v>107</v>
      </c>
      <c r="E117" s="4">
        <v>2</v>
      </c>
      <c r="F117" s="21">
        <v>3912.62</v>
      </c>
      <c r="G117" s="16">
        <f>IF(F117&lt;$F$119,1,"")</f>
        <v>1</v>
      </c>
      <c r="H117" s="20"/>
      <c r="I117" s="20"/>
    </row>
    <row r="118" spans="1:9" x14ac:dyDescent="0.25">
      <c r="A118" s="1" t="s">
        <v>46</v>
      </c>
      <c r="B118" s="12">
        <v>28</v>
      </c>
      <c r="C118" s="12" t="s">
        <v>103</v>
      </c>
      <c r="D118" s="12" t="s">
        <v>103</v>
      </c>
      <c r="E118" s="4">
        <v>3</v>
      </c>
      <c r="F118" s="21">
        <v>4544.67</v>
      </c>
      <c r="G118" s="16" t="str">
        <f>IF(F118&lt;$F$119,1,"")</f>
        <v/>
      </c>
      <c r="H118" s="20"/>
      <c r="I118" s="20"/>
    </row>
    <row r="119" spans="1:9" x14ac:dyDescent="0.25">
      <c r="A119" s="25" t="s">
        <v>115</v>
      </c>
      <c r="B119" s="25"/>
      <c r="C119" s="25"/>
      <c r="D119" s="25"/>
      <c r="E119" s="26"/>
      <c r="F119" s="14">
        <f>AVERAGE(F3:F118)</f>
        <v>4154.7135344827584</v>
      </c>
      <c r="G119" s="2">
        <f>SUM(G3:G118)</f>
        <v>67</v>
      </c>
      <c r="H119" s="24"/>
      <c r="I119" s="24"/>
    </row>
    <row r="121" spans="1:9" ht="30.75" customHeight="1" x14ac:dyDescent="0.25">
      <c r="A121" s="30" t="s">
        <v>121</v>
      </c>
      <c r="B121" s="30"/>
      <c r="C121" s="30"/>
      <c r="D121" s="30"/>
      <c r="E121" s="30"/>
      <c r="F121" s="30"/>
      <c r="G121" s="30"/>
      <c r="H121" s="18"/>
      <c r="I121" s="18"/>
    </row>
    <row r="123" spans="1:9" ht="60" x14ac:dyDescent="0.25">
      <c r="A123" s="17" t="s">
        <v>118</v>
      </c>
    </row>
  </sheetData>
  <autoFilter ref="A2:G119"/>
  <dataConsolidate/>
  <mergeCells count="3">
    <mergeCell ref="A119:E119"/>
    <mergeCell ref="A1:G1"/>
    <mergeCell ref="A121:G121"/>
  </mergeCells>
  <conditionalFormatting sqref="G3:I118">
    <cfRule type="cellIs" dxfId="1" priority="3" operator="equal">
      <formula>1</formula>
    </cfRule>
  </conditionalFormatting>
  <conditionalFormatting sqref="G3:I118">
    <cfRule type="cellIs" dxfId="0" priority="1" operator="equal">
      <formula>1</formula>
    </cfRule>
  </conditionalFormatting>
  <pageMargins left="0.7" right="0.7" top="0.75" bottom="0.75" header="0.3" footer="0.3"/>
  <pageSetup paperSize="9" orientation="portrait" r:id="rId1"/>
  <ignoredErrors>
    <ignoredError sqref="B6:D6 B79 E79 E23 B23 C8:D118 C7:D7 D3:D5 C4" numberStoredAsText="1"/>
    <ignoredError sqref="F119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66E61271-C801-4A80-8004-FBFABF5788E3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 gte="0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G3:I118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IWZ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Łukaszewski</dc:creator>
  <cp:lastModifiedBy>Tomasz Łukaszewski</cp:lastModifiedBy>
  <dcterms:created xsi:type="dcterms:W3CDTF">2025-01-09T07:52:42Z</dcterms:created>
  <dcterms:modified xsi:type="dcterms:W3CDTF">2025-11-18T07:09:41Z</dcterms:modified>
</cp:coreProperties>
</file>